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2933\AC\Temp\"/>
    </mc:Choice>
  </mc:AlternateContent>
  <xr:revisionPtr revIDLastSave="0" documentId="8_{B31A63DF-CA4B-4FA2-AB79-73BDF73A4056}" xr6:coauthVersionLast="48" xr6:coauthVersionMax="48" xr10:uidLastSave="{00000000-0000-0000-0000-000000000000}"/>
  <bookViews>
    <workbookView xWindow="-60" yWindow="-60" windowWidth="15480" windowHeight="11640" xr2:uid="{00000000-000D-0000-FFFF-FFFF00000000}"/>
  </bookViews>
  <sheets>
    <sheet name="Produção" sheetId="1" r:id="rId1"/>
  </sheets>
  <definedNames>
    <definedName name="_xlnm.Print_Area" localSheetId="0">Produção!$A$1:$N$75</definedName>
    <definedName name="Inter_Graf">#REF!</definedName>
    <definedName name="Inter_Graf_03">#REF!</definedName>
    <definedName name="SegmentaçãodeDados_Meses1">#N/A</definedName>
    <definedName name="SegmentaçãodeDados_Meses2">#N/A</definedName>
    <definedName name="SegmentaçãodeDados_Meses3">#N/A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74" i="1" l="1"/>
  <c r="M74" i="1"/>
  <c r="L74" i="1"/>
  <c r="K74" i="1"/>
  <c r="J74" i="1"/>
  <c r="I74" i="1"/>
  <c r="H74" i="1"/>
  <c r="G74" i="1"/>
  <c r="F74" i="1"/>
  <c r="E74" i="1"/>
  <c r="D74" i="1"/>
  <c r="C74" i="1"/>
  <c r="C67" i="1"/>
  <c r="N64" i="1"/>
  <c r="F64" i="1"/>
  <c r="E64" i="1"/>
  <c r="D64" i="1"/>
  <c r="C64" i="1"/>
  <c r="N61" i="1"/>
  <c r="M61" i="1"/>
  <c r="L61" i="1"/>
  <c r="K61" i="1"/>
  <c r="J61" i="1"/>
  <c r="I61" i="1"/>
  <c r="H61" i="1"/>
  <c r="G61" i="1"/>
  <c r="F61" i="1"/>
  <c r="N60" i="1"/>
  <c r="M60" i="1"/>
  <c r="L60" i="1"/>
  <c r="K60" i="1"/>
  <c r="J60" i="1"/>
  <c r="I60" i="1"/>
  <c r="H60" i="1"/>
  <c r="G60" i="1"/>
  <c r="F60" i="1"/>
  <c r="N59" i="1"/>
  <c r="M59" i="1"/>
  <c r="M64" i="1"/>
  <c r="L59" i="1"/>
  <c r="L64" i="1"/>
  <c r="K59" i="1"/>
  <c r="K64" i="1"/>
  <c r="J59" i="1"/>
  <c r="J64" i="1"/>
  <c r="I59" i="1"/>
  <c r="I64" i="1"/>
  <c r="H59" i="1"/>
  <c r="H64" i="1"/>
  <c r="G59" i="1"/>
  <c r="G64" i="1"/>
  <c r="F59" i="1"/>
  <c r="C57" i="1"/>
  <c r="N55" i="1"/>
  <c r="M55" i="1"/>
  <c r="L55" i="1"/>
  <c r="K55" i="1"/>
  <c r="J55" i="1"/>
  <c r="I55" i="1"/>
  <c r="H55" i="1"/>
  <c r="G55" i="1"/>
  <c r="F55" i="1"/>
  <c r="E55" i="1"/>
  <c r="D55" i="1"/>
  <c r="C55" i="1"/>
  <c r="C39" i="1"/>
  <c r="N37" i="1"/>
  <c r="M37" i="1"/>
  <c r="L37" i="1"/>
  <c r="K37" i="1"/>
  <c r="J37" i="1"/>
  <c r="I37" i="1"/>
  <c r="H37" i="1"/>
  <c r="G37" i="1"/>
  <c r="F37" i="1"/>
  <c r="E37" i="1"/>
  <c r="D37" i="1"/>
  <c r="C37" i="1"/>
  <c r="C34" i="1"/>
  <c r="C31" i="1"/>
  <c r="N27" i="1"/>
  <c r="M27" i="1"/>
  <c r="L27" i="1"/>
  <c r="K27" i="1"/>
  <c r="J27" i="1"/>
  <c r="I27" i="1"/>
  <c r="H27" i="1"/>
  <c r="G27" i="1"/>
  <c r="F27" i="1"/>
  <c r="E27" i="1"/>
  <c r="D27" i="1"/>
  <c r="C27" i="1"/>
  <c r="C22" i="1"/>
  <c r="N20" i="1"/>
  <c r="M20" i="1"/>
  <c r="L20" i="1"/>
  <c r="K20" i="1"/>
  <c r="J20" i="1"/>
  <c r="I20" i="1"/>
  <c r="H20" i="1"/>
  <c r="G20" i="1"/>
  <c r="F20" i="1"/>
  <c r="E20" i="1"/>
  <c r="D20" i="1"/>
  <c r="C20" i="1"/>
  <c r="C15" i="1"/>
  <c r="C12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D7" i="1"/>
  <c r="D57" i="1"/>
  <c r="D67" i="1"/>
  <c r="D15" i="1"/>
  <c r="D22" i="1"/>
  <c r="D31" i="1"/>
  <c r="E7" i="1"/>
  <c r="D12" i="1"/>
  <c r="D34" i="1"/>
  <c r="D39" i="1"/>
  <c r="E39" i="1"/>
  <c r="E34" i="1"/>
  <c r="F7" i="1"/>
  <c r="E31" i="1"/>
  <c r="E22" i="1"/>
  <c r="E15" i="1"/>
  <c r="E12" i="1"/>
  <c r="E67" i="1"/>
  <c r="E57" i="1"/>
  <c r="F31" i="1"/>
  <c r="F22" i="1"/>
  <c r="F15" i="1"/>
  <c r="F67" i="1"/>
  <c r="F57" i="1"/>
  <c r="F39" i="1"/>
  <c r="F34" i="1"/>
  <c r="F12" i="1"/>
  <c r="G7" i="1"/>
  <c r="G31" i="1"/>
  <c r="G22" i="1"/>
  <c r="G15" i="1"/>
  <c r="G67" i="1"/>
  <c r="G57" i="1"/>
  <c r="G39" i="1"/>
  <c r="G34" i="1"/>
  <c r="G12" i="1"/>
  <c r="H7" i="1"/>
  <c r="H31" i="1"/>
  <c r="H22" i="1"/>
  <c r="H15" i="1"/>
  <c r="H67" i="1"/>
  <c r="I7" i="1"/>
  <c r="H57" i="1"/>
  <c r="H39" i="1"/>
  <c r="H34" i="1"/>
  <c r="H12" i="1"/>
  <c r="I67" i="1"/>
  <c r="I22" i="1"/>
  <c r="I15" i="1"/>
  <c r="I57" i="1"/>
  <c r="I39" i="1"/>
  <c r="I34" i="1"/>
  <c r="I12" i="1"/>
  <c r="J7" i="1"/>
  <c r="I31" i="1"/>
  <c r="J57" i="1"/>
  <c r="J39" i="1"/>
  <c r="J34" i="1"/>
  <c r="J12" i="1"/>
  <c r="K7" i="1"/>
  <c r="J67" i="1"/>
  <c r="J31" i="1"/>
  <c r="J22" i="1"/>
  <c r="J15" i="1"/>
  <c r="K57" i="1"/>
  <c r="K39" i="1"/>
  <c r="K34" i="1"/>
  <c r="K12" i="1"/>
  <c r="L7" i="1"/>
  <c r="K31" i="1"/>
  <c r="K22" i="1"/>
  <c r="K15" i="1"/>
  <c r="K67" i="1"/>
  <c r="L57" i="1"/>
  <c r="L39" i="1"/>
  <c r="L34" i="1"/>
  <c r="L12" i="1"/>
  <c r="M7" i="1"/>
  <c r="L31" i="1"/>
  <c r="L22" i="1"/>
  <c r="L15" i="1"/>
  <c r="L67" i="1"/>
  <c r="M34" i="1"/>
  <c r="M12" i="1"/>
  <c r="M57" i="1"/>
  <c r="M39" i="1"/>
  <c r="M31" i="1"/>
  <c r="M22" i="1"/>
  <c r="M15" i="1"/>
  <c r="M67" i="1"/>
  <c r="N7" i="1"/>
  <c r="N31" i="1"/>
  <c r="N22" i="1"/>
  <c r="N15" i="1"/>
  <c r="N67" i="1"/>
  <c r="N57" i="1"/>
  <c r="N39" i="1"/>
  <c r="N34" i="1"/>
  <c r="N12" i="1"/>
</calcChain>
</file>

<file path=xl/sharedStrings.xml><?xml version="1.0" encoding="utf-8"?>
<sst xmlns="http://schemas.openxmlformats.org/spreadsheetml/2006/main" count="68" uniqueCount="54">
  <si>
    <t>Hospital Estadual de Luziânia</t>
  </si>
  <si>
    <t>PRODUÇÃO HOSPITALAR ANO: 2022</t>
  </si>
  <si>
    <t>1.Internação COVID (Paciente-dia)</t>
  </si>
  <si>
    <t>Estimativa</t>
  </si>
  <si>
    <t xml:space="preserve">Semi- Crítico </t>
  </si>
  <si>
    <t xml:space="preserve">Critíco </t>
  </si>
  <si>
    <t xml:space="preserve">Total </t>
  </si>
  <si>
    <t>2.Atendimento de Urgência e Emergência</t>
  </si>
  <si>
    <t>COVID</t>
  </si>
  <si>
    <t>3.SADT Interno</t>
  </si>
  <si>
    <t>Eletrocardiograma</t>
  </si>
  <si>
    <t>Tomografia</t>
  </si>
  <si>
    <t>Raio-X</t>
  </si>
  <si>
    <t>Doppler</t>
  </si>
  <si>
    <t>4.SADT Externo</t>
  </si>
  <si>
    <t>DADOS COVID-19 ANO: 2022</t>
  </si>
  <si>
    <t>5.Taxa de absenteísmo do colaborador</t>
  </si>
  <si>
    <t>6.Saídas Hospitalares</t>
  </si>
  <si>
    <t>Clínica Médica</t>
  </si>
  <si>
    <t>Cirúrgica</t>
  </si>
  <si>
    <t>7.Quantidade de Colaboradores  afastados por COVID-19</t>
  </si>
  <si>
    <t>Analista de Logística</t>
  </si>
  <si>
    <t>Auxiliar Administrativo</t>
  </si>
  <si>
    <t>Enfermeiro</t>
  </si>
  <si>
    <t>Farmacêutico</t>
  </si>
  <si>
    <t>Fisioterapeuta</t>
  </si>
  <si>
    <t>Motorista</t>
  </si>
  <si>
    <t>Supervisor Administrativo</t>
  </si>
  <si>
    <t>Técnico de Enfermagem</t>
  </si>
  <si>
    <t>Técnico em Seg. do Trabalho</t>
  </si>
  <si>
    <t>Coord. De Enfermagem</t>
  </si>
  <si>
    <t>Gerente de Farmácia</t>
  </si>
  <si>
    <t>Técnico de Informática</t>
  </si>
  <si>
    <t>Psicólogo</t>
  </si>
  <si>
    <t>Fonoaudiólogo</t>
  </si>
  <si>
    <t>Ouvidor</t>
  </si>
  <si>
    <t>Total</t>
  </si>
  <si>
    <t>8.Total de SADT Interno e Externo</t>
  </si>
  <si>
    <t>Análises Clínicas</t>
  </si>
  <si>
    <t>PCR</t>
  </si>
  <si>
    <t xml:space="preserve">Teste Rápido-Colaboradores </t>
  </si>
  <si>
    <t>9.Acolhimento, Avaliação e Classificação de Risco</t>
  </si>
  <si>
    <t>Emergência</t>
  </si>
  <si>
    <t>Vermelho</t>
  </si>
  <si>
    <t>Muito Urgente</t>
  </si>
  <si>
    <t>Laranja</t>
  </si>
  <si>
    <t>Urgente</t>
  </si>
  <si>
    <t>Amarelo</t>
  </si>
  <si>
    <t>Pouco Urgente</t>
  </si>
  <si>
    <t>Verde</t>
  </si>
  <si>
    <t>Não Urgente</t>
  </si>
  <si>
    <t>Azul</t>
  </si>
  <si>
    <t>Situação Incompatível</t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</si>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</sst>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6]mmmm\-yy;@"/>
    <numFmt numFmtId="165" formatCode="#,##0_ ;[Red]\-#,##0\ "/>
  </numFmts>
  <fonts count="11">
    <font>
      <sz val="11"/>
      <color rgb="FF000000"/>
      <name val="Calibri"/>
      <family val="2"/>
      <charset val="1"/>
    </font>
    <font>
      <b/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rgb="FFD6FBD1"/>
      </patternFill>
    </fill>
    <fill>
      <patternFill patternType="solid">
        <fgColor rgb="FFFFFFFF"/>
        <bgColor rgb="FFFFFFCC"/>
      </patternFill>
    </fill>
    <fill>
      <patternFill patternType="solid">
        <fgColor theme="9" tint="0.79998168889431442"/>
        <bgColor rgb="FFC0C0C0"/>
      </patternFill>
    </fill>
    <fill>
      <patternFill patternType="solid">
        <fgColor rgb="FFFFFFFF"/>
        <bgColor rgb="FFE2F0D9"/>
      </patternFill>
    </fill>
    <fill>
      <patternFill patternType="solid">
        <fgColor rgb="FFE6E6FF"/>
        <bgColor rgb="FFFFFFFF"/>
      </patternFill>
    </fill>
    <fill>
      <patternFill patternType="solid">
        <fgColor theme="9" tint="0.79998168889431442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5" fillId="0" borderId="0"/>
    <xf numFmtId="0" fontId="4" fillId="0" borderId="0"/>
    <xf numFmtId="9" fontId="4" fillId="0" borderId="0" applyBorder="0" applyProtection="0"/>
  </cellStyleXfs>
  <cellXfs count="90">
    <xf numFmtId="0" fontId="0" fillId="0" borderId="0" xfId="0"/>
    <xf numFmtId="0" fontId="4" fillId="0" borderId="0" xfId="3"/>
    <xf numFmtId="0" fontId="4" fillId="0" borderId="0" xfId="3" applyAlignment="1">
      <alignment horizontal="center"/>
    </xf>
    <xf numFmtId="0" fontId="1" fillId="2" borderId="1" xfId="3" applyFont="1" applyFill="1" applyBorder="1" applyAlignment="1">
      <alignment horizontal="left" vertical="center" wrapText="1"/>
    </xf>
    <xf numFmtId="0" fontId="1" fillId="2" borderId="1" xfId="3" applyFont="1" applyFill="1" applyBorder="1" applyAlignment="1">
      <alignment horizontal="center" vertical="center" wrapText="1"/>
    </xf>
    <xf numFmtId="164" fontId="6" fillId="2" borderId="1" xfId="3" applyNumberFormat="1" applyFont="1" applyFill="1" applyBorder="1" applyAlignment="1">
      <alignment horizontal="center" vertical="center" wrapText="1"/>
    </xf>
    <xf numFmtId="0" fontId="7" fillId="0" borderId="0" xfId="3" applyFont="1"/>
    <xf numFmtId="0" fontId="7" fillId="0" borderId="0" xfId="3" applyFont="1" applyAlignment="1">
      <alignment horizontal="center"/>
    </xf>
    <xf numFmtId="3" fontId="2" fillId="3" borderId="1" xfId="3" applyNumberFormat="1" applyFont="1" applyFill="1" applyBorder="1" applyAlignment="1">
      <alignment horizontal="left" vertical="center" wrapText="1" indent="2"/>
    </xf>
    <xf numFmtId="3" fontId="2" fillId="0" borderId="1" xfId="3" applyNumberFormat="1" applyFont="1" applyBorder="1" applyAlignment="1">
      <alignment horizontal="center" vertical="center" wrapText="1"/>
    </xf>
    <xf numFmtId="3" fontId="8" fillId="0" borderId="1" xfId="3" applyNumberFormat="1" applyFont="1" applyBorder="1" applyAlignment="1">
      <alignment horizontal="center" vertical="center"/>
    </xf>
    <xf numFmtId="3" fontId="2" fillId="3" borderId="1" xfId="3" applyNumberFormat="1" applyFont="1" applyFill="1" applyBorder="1" applyAlignment="1">
      <alignment horizontal="center" vertical="center"/>
    </xf>
    <xf numFmtId="3" fontId="4" fillId="0" borderId="0" xfId="3" applyNumberFormat="1"/>
    <xf numFmtId="3" fontId="4" fillId="0" borderId="0" xfId="3" applyNumberFormat="1" applyAlignment="1">
      <alignment horizontal="center"/>
    </xf>
    <xf numFmtId="3" fontId="1" fillId="3" borderId="1" xfId="3" applyNumberFormat="1" applyFont="1" applyFill="1" applyBorder="1" applyAlignment="1">
      <alignment horizontal="left" vertical="center" wrapText="1"/>
    </xf>
    <xf numFmtId="3" fontId="1" fillId="0" borderId="1" xfId="3" applyNumberFormat="1" applyFont="1" applyBorder="1" applyAlignment="1">
      <alignment horizontal="center" vertical="center" wrapText="1"/>
    </xf>
    <xf numFmtId="3" fontId="6" fillId="0" borderId="1" xfId="3" applyNumberFormat="1" applyFont="1" applyBorder="1" applyAlignment="1">
      <alignment horizontal="center" vertical="center"/>
    </xf>
    <xf numFmtId="3" fontId="7" fillId="0" borderId="0" xfId="3" applyNumberFormat="1" applyFont="1"/>
    <xf numFmtId="3" fontId="7" fillId="0" borderId="0" xfId="3" applyNumberFormat="1" applyFont="1" applyAlignment="1">
      <alignment horizontal="center"/>
    </xf>
    <xf numFmtId="0" fontId="1" fillId="3" borderId="2" xfId="3" applyFont="1" applyFill="1" applyBorder="1" applyAlignment="1">
      <alignment vertical="center" wrapText="1"/>
    </xf>
    <xf numFmtId="0" fontId="4" fillId="3" borderId="0" xfId="3" applyFill="1"/>
    <xf numFmtId="0" fontId="4" fillId="3" borderId="0" xfId="3" applyFill="1" applyAlignment="1">
      <alignment horizontal="center"/>
    </xf>
    <xf numFmtId="3" fontId="2" fillId="3" borderId="1" xfId="3" applyNumberFormat="1" applyFont="1" applyFill="1" applyBorder="1" applyAlignment="1">
      <alignment horizontal="center" vertical="center" wrapText="1"/>
    </xf>
    <xf numFmtId="3" fontId="1" fillId="3" borderId="3" xfId="3" applyNumberFormat="1" applyFont="1" applyFill="1" applyBorder="1" applyAlignment="1">
      <alignment horizontal="left" vertical="center" wrapText="1"/>
    </xf>
    <xf numFmtId="3" fontId="1" fillId="0" borderId="4" xfId="3" applyNumberFormat="1" applyFont="1" applyBorder="1" applyAlignment="1">
      <alignment horizontal="center" vertical="center" wrapText="1"/>
    </xf>
    <xf numFmtId="0" fontId="4" fillId="0" borderId="2" xfId="3" applyBorder="1" applyAlignment="1">
      <alignment horizontal="left"/>
    </xf>
    <xf numFmtId="0" fontId="4" fillId="0" borderId="2" xfId="3" applyBorder="1"/>
    <xf numFmtId="0" fontId="8" fillId="0" borderId="0" xfId="3" applyFont="1"/>
    <xf numFmtId="0" fontId="8" fillId="0" borderId="0" xfId="3" applyFont="1" applyAlignment="1">
      <alignment horizontal="center"/>
    </xf>
    <xf numFmtId="10" fontId="1" fillId="4" borderId="1" xfId="3" applyNumberFormat="1" applyFont="1" applyFill="1" applyBorder="1" applyAlignment="1">
      <alignment horizontal="center" vertical="center" wrapText="1"/>
    </xf>
    <xf numFmtId="10" fontId="8" fillId="0" borderId="1" xfId="3" applyNumberFormat="1" applyFont="1" applyBorder="1" applyAlignment="1">
      <alignment horizontal="center" vertical="center"/>
    </xf>
    <xf numFmtId="10" fontId="2" fillId="3" borderId="1" xfId="3" applyNumberFormat="1" applyFont="1" applyFill="1" applyBorder="1" applyAlignment="1">
      <alignment horizontal="center"/>
    </xf>
    <xf numFmtId="3" fontId="2" fillId="3" borderId="3" xfId="3" applyNumberFormat="1" applyFont="1" applyFill="1" applyBorder="1" applyAlignment="1">
      <alignment horizontal="left" vertical="center" wrapText="1"/>
    </xf>
    <xf numFmtId="3" fontId="2" fillId="3" borderId="4" xfId="3" applyNumberFormat="1" applyFont="1" applyFill="1" applyBorder="1" applyAlignment="1">
      <alignment horizontal="left" vertical="center" wrapText="1"/>
    </xf>
    <xf numFmtId="3" fontId="8" fillId="0" borderId="1" xfId="3" applyNumberFormat="1" applyFont="1" applyBorder="1" applyAlignment="1">
      <alignment horizontal="center"/>
    </xf>
    <xf numFmtId="3" fontId="8" fillId="0" borderId="0" xfId="3" applyNumberFormat="1" applyFont="1"/>
    <xf numFmtId="3" fontId="8" fillId="0" borderId="0" xfId="3" applyNumberFormat="1" applyFont="1" applyAlignment="1">
      <alignment horizontal="center"/>
    </xf>
    <xf numFmtId="3" fontId="1" fillId="3" borderId="4" xfId="3" applyNumberFormat="1" applyFont="1" applyFill="1" applyBorder="1" applyAlignment="1">
      <alignment horizontal="left" vertical="center" wrapText="1"/>
    </xf>
    <xf numFmtId="3" fontId="1" fillId="3" borderId="1" xfId="3" applyNumberFormat="1" applyFont="1" applyFill="1" applyBorder="1" applyAlignment="1">
      <alignment horizontal="center" vertical="center"/>
    </xf>
    <xf numFmtId="3" fontId="6" fillId="0" borderId="0" xfId="3" applyNumberFormat="1" applyFont="1"/>
    <xf numFmtId="3" fontId="6" fillId="0" borderId="0" xfId="3" applyNumberFormat="1" applyFont="1" applyAlignment="1">
      <alignment horizontal="center"/>
    </xf>
    <xf numFmtId="0" fontId="0" fillId="0" borderId="0" xfId="0" applyAlignment="1">
      <alignment horizontal="center"/>
    </xf>
    <xf numFmtId="165" fontId="2" fillId="0" borderId="1" xfId="3" applyNumberFormat="1" applyFont="1" applyBorder="1" applyAlignment="1">
      <alignment horizontal="center" vertical="center" wrapText="1"/>
    </xf>
    <xf numFmtId="165" fontId="4" fillId="0" borderId="0" xfId="3" applyNumberFormat="1"/>
    <xf numFmtId="165" fontId="4" fillId="0" borderId="0" xfId="3" applyNumberFormat="1" applyAlignment="1">
      <alignment horizontal="center"/>
    </xf>
    <xf numFmtId="165" fontId="8" fillId="0" borderId="1" xfId="3" applyNumberFormat="1" applyFont="1" applyBorder="1" applyAlignment="1">
      <alignment horizontal="center"/>
    </xf>
    <xf numFmtId="165" fontId="1" fillId="3" borderId="3" xfId="3" applyNumberFormat="1" applyFont="1" applyFill="1" applyBorder="1" applyAlignment="1">
      <alignment horizontal="left" vertical="center" wrapText="1"/>
    </xf>
    <xf numFmtId="165" fontId="1" fillId="0" borderId="4" xfId="3" applyNumberFormat="1" applyFont="1" applyBorder="1" applyAlignment="1">
      <alignment horizontal="center" vertical="center" wrapText="1"/>
    </xf>
    <xf numFmtId="165" fontId="6" fillId="0" borderId="1" xfId="3" applyNumberFormat="1" applyFont="1" applyBorder="1" applyAlignment="1">
      <alignment horizontal="center" vertical="center"/>
    </xf>
    <xf numFmtId="165" fontId="7" fillId="0" borderId="0" xfId="3" applyNumberFormat="1" applyFont="1"/>
    <xf numFmtId="165" fontId="7" fillId="0" borderId="0" xfId="3" applyNumberFormat="1" applyFont="1" applyAlignment="1">
      <alignment horizontal="center"/>
    </xf>
    <xf numFmtId="0" fontId="4" fillId="0" borderId="5" xfId="3" applyBorder="1" applyAlignment="1">
      <alignment horizontal="left"/>
    </xf>
    <xf numFmtId="0" fontId="4" fillId="0" borderId="5" xfId="3" applyBorder="1"/>
    <xf numFmtId="0" fontId="4" fillId="0" borderId="6" xfId="3" applyBorder="1" applyAlignment="1">
      <alignment horizontal="left"/>
    </xf>
    <xf numFmtId="0" fontId="4" fillId="0" borderId="6" xfId="3" applyBorder="1"/>
    <xf numFmtId="0" fontId="5" fillId="0" borderId="0" xfId="2" applyAlignment="1">
      <alignment vertical="center"/>
    </xf>
    <xf numFmtId="0" fontId="5" fillId="0" borderId="0" xfId="2"/>
    <xf numFmtId="165" fontId="9" fillId="5" borderId="3" xfId="2" applyNumberFormat="1" applyFont="1" applyFill="1" applyBorder="1" applyAlignment="1">
      <alignment horizontal="left" vertical="center" wrapText="1" indent="2"/>
    </xf>
    <xf numFmtId="165" fontId="9" fillId="0" borderId="4" xfId="2" applyNumberFormat="1" applyFont="1" applyBorder="1" applyAlignment="1">
      <alignment vertical="center"/>
    </xf>
    <xf numFmtId="165" fontId="8" fillId="0" borderId="1" xfId="0" applyNumberFormat="1" applyFont="1" applyBorder="1" applyAlignment="1">
      <alignment horizontal="center" vertical="center"/>
    </xf>
    <xf numFmtId="165" fontId="9" fillId="0" borderId="1" xfId="2" applyNumberFormat="1" applyFont="1" applyBorder="1" applyAlignment="1">
      <alignment horizontal="center" vertical="center"/>
    </xf>
    <xf numFmtId="165" fontId="5" fillId="0" borderId="0" xfId="2" applyNumberFormat="1" applyAlignment="1">
      <alignment vertical="center"/>
    </xf>
    <xf numFmtId="165" fontId="5" fillId="0" borderId="0" xfId="2" applyNumberFormat="1"/>
    <xf numFmtId="165" fontId="9" fillId="0" borderId="3" xfId="2" applyNumberFormat="1" applyFont="1" applyBorder="1" applyAlignment="1">
      <alignment horizontal="left" vertical="center" wrapText="1" indent="2"/>
    </xf>
    <xf numFmtId="165" fontId="9" fillId="0" borderId="4" xfId="2" quotePrefix="1" applyNumberFormat="1" applyFont="1" applyBorder="1" applyAlignment="1">
      <alignment vertical="center"/>
    </xf>
    <xf numFmtId="165" fontId="10" fillId="0" borderId="3" xfId="2" applyNumberFormat="1" applyFont="1" applyBorder="1" applyAlignment="1">
      <alignment horizontal="left" vertical="center" wrapText="1"/>
    </xf>
    <xf numFmtId="165" fontId="6" fillId="0" borderId="1" xfId="0" applyNumberFormat="1" applyFont="1" applyBorder="1" applyAlignment="1">
      <alignment horizontal="center" vertical="center"/>
    </xf>
    <xf numFmtId="165" fontId="10" fillId="0" borderId="1" xfId="2" applyNumberFormat="1" applyFont="1" applyBorder="1" applyAlignment="1">
      <alignment horizontal="center" vertical="center"/>
    </xf>
    <xf numFmtId="0" fontId="4" fillId="0" borderId="0" xfId="3" applyAlignment="1">
      <alignment horizontal="left"/>
    </xf>
    <xf numFmtId="165" fontId="2" fillId="0" borderId="3" xfId="3" applyNumberFormat="1" applyFont="1" applyBorder="1" applyAlignment="1">
      <alignment horizontal="left" vertical="center"/>
    </xf>
    <xf numFmtId="165" fontId="2" fillId="0" borderId="4" xfId="3" applyNumberFormat="1" applyFont="1" applyBorder="1" applyAlignment="1">
      <alignment horizontal="left" vertical="center"/>
    </xf>
    <xf numFmtId="0" fontId="6" fillId="6" borderId="1" xfId="3" applyFont="1" applyFill="1" applyBorder="1" applyAlignment="1">
      <alignment horizontal="center" vertical="center"/>
    </xf>
    <xf numFmtId="0" fontId="1" fillId="4" borderId="1" xfId="3" applyFont="1" applyFill="1" applyBorder="1" applyAlignment="1">
      <alignment horizontal="left" vertical="center" wrapText="1"/>
    </xf>
    <xf numFmtId="0" fontId="1" fillId="2" borderId="3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0" fontId="1" fillId="4" borderId="3" xfId="3" applyFont="1" applyFill="1" applyBorder="1" applyAlignment="1">
      <alignment horizontal="left" vertical="center" wrapText="1"/>
    </xf>
    <xf numFmtId="0" fontId="1" fillId="4" borderId="4" xfId="3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3" fontId="1" fillId="0" borderId="1" xfId="3" applyNumberFormat="1" applyFont="1" applyBorder="1" applyAlignment="1">
      <alignment horizontal="center" vertical="center" wrapText="1"/>
    </xf>
    <xf numFmtId="3" fontId="2" fillId="0" borderId="1" xfId="3" applyNumberFormat="1" applyFont="1" applyBorder="1" applyAlignment="1">
      <alignment horizontal="left" vertical="center" indent="2"/>
    </xf>
    <xf numFmtId="0" fontId="1" fillId="2" borderId="1" xfId="3" applyFont="1" applyFill="1" applyBorder="1" applyAlignment="1">
      <alignment horizontal="left" vertical="center"/>
    </xf>
    <xf numFmtId="0" fontId="8" fillId="0" borderId="7" xfId="3" applyFont="1" applyBorder="1" applyAlignment="1">
      <alignment horizontal="center" vertical="center" wrapText="1"/>
    </xf>
    <xf numFmtId="0" fontId="8" fillId="0" borderId="8" xfId="3" applyFont="1" applyBorder="1" applyAlignment="1">
      <alignment horizontal="center" vertical="center" wrapText="1"/>
    </xf>
    <xf numFmtId="0" fontId="8" fillId="0" borderId="9" xfId="3" applyFont="1" applyBorder="1" applyAlignment="1">
      <alignment horizontal="center" vertical="center" wrapText="1"/>
    </xf>
    <xf numFmtId="0" fontId="8" fillId="0" borderId="4" xfId="3" applyFont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/>
    </xf>
    <xf numFmtId="0" fontId="8" fillId="0" borderId="3" xfId="3" applyFont="1" applyBorder="1" applyAlignment="1">
      <alignment horizontal="center" vertical="center" wrapText="1"/>
    </xf>
    <xf numFmtId="0" fontId="6" fillId="7" borderId="1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left" vertical="center" wrapText="1"/>
    </xf>
    <xf numFmtId="3" fontId="1" fillId="0" borderId="1" xfId="3" applyNumberFormat="1" applyFont="1" applyBorder="1" applyAlignment="1">
      <alignment horizontal="left" vertical="center" wrapText="1" indent="2"/>
    </xf>
  </cellXfs>
  <cellStyles count="5">
    <cellStyle name="Normal" xfId="0" builtinId="0"/>
    <cellStyle name="Normal 2" xfId="1" xr:uid="{00000000-0005-0000-0000-000001000000}"/>
    <cellStyle name="Normal 5 2" xfId="2" xr:uid="{00000000-0005-0000-0000-000002000000}"/>
    <cellStyle name="Normal 6" xfId="3" xr:uid="{00000000-0005-0000-0000-000003000000}"/>
    <cellStyle name="Porcentagem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2505075</xdr:colOff>
      <xdr:row>0</xdr:row>
      <xdr:rowOff>180975</xdr:rowOff>
    </xdr:from>
    <xdr:to>
      <xdr:col>1</xdr:col>
      <xdr:colOff>647700</xdr:colOff>
      <xdr:row>2</xdr:row>
      <xdr:rowOff>247650</xdr:rowOff>
    </xdr:to>
    <xdr:pic>
      <xdr:nvPicPr>
        <xdr:cNvPr id="1025" name="Figura4" descr="Texto&#10;&#10;Descrição gerada automaticamente">
          <a:extLst>
            <a:ext uri="{FF2B5EF4-FFF2-40B4-BE49-F238E27FC236}">
              <a16:creationId xmlns:a16="http://schemas.microsoft.com/office/drawing/2014/main" id="{D1951690-5D0F-BF58-2BC6-7E0B88742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5075" y="180975"/>
          <a:ext cx="15240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123825</xdr:colOff>
      <xdr:row>0</xdr:row>
      <xdr:rowOff>85725</xdr:rowOff>
    </xdr:from>
    <xdr:to>
      <xdr:col>5</xdr:col>
      <xdr:colOff>1866900</xdr:colOff>
      <xdr:row>3</xdr:row>
      <xdr:rowOff>57150</xdr:rowOff>
    </xdr:to>
    <xdr:pic>
      <xdr:nvPicPr>
        <xdr:cNvPr id="1026" name="Figura5">
          <a:extLst>
            <a:ext uri="{FF2B5EF4-FFF2-40B4-BE49-F238E27FC236}">
              <a16:creationId xmlns:a16="http://schemas.microsoft.com/office/drawing/2014/main" id="{8062EBD2-4F01-511B-314D-B5F069091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85725"/>
          <a:ext cx="1743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304800</xdr:colOff>
      <xdr:row>0</xdr:row>
      <xdr:rowOff>180975</xdr:rowOff>
    </xdr:from>
    <xdr:to>
      <xdr:col>0</xdr:col>
      <xdr:colOff>1819275</xdr:colOff>
      <xdr:row>2</xdr:row>
      <xdr:rowOff>257175</xdr:rowOff>
    </xdr:to>
    <xdr:pic>
      <xdr:nvPicPr>
        <xdr:cNvPr id="1027" name="Imagem 3">
          <a:extLst>
            <a:ext uri="{FF2B5EF4-FFF2-40B4-BE49-F238E27FC236}">
              <a16:creationId xmlns:a16="http://schemas.microsoft.com/office/drawing/2014/main" id="{5088BEFF-D4F9-AE5D-F246-E4E2EBE88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5144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90099"/>
    <pageSetUpPr fitToPage="1"/>
  </sheetPr>
  <dimension ref="A1:IV75"/>
  <sheetViews>
    <sheetView showGridLines="0" tabSelected="1" defaultGridColor="0" colorId="0" zoomScale="85" zoomScaleNormal="85" zoomScaleSheetLayoutView="85" workbookViewId="0">
      <selection activeCell="A17" sqref="A17:B17"/>
    </sheetView>
  </sheetViews>
  <sheetFormatPr defaultColWidth="8.7109375" defaultRowHeight="15"/>
  <cols>
    <col min="1" max="1" width="50.7109375" style="68" customWidth="1"/>
    <col min="2" max="2" width="18.28515625" style="1" customWidth="1"/>
    <col min="3" max="5" width="30.7109375" style="1" hidden="1" customWidth="1"/>
    <col min="6" max="6" width="30.7109375" style="1" customWidth="1"/>
    <col min="7" max="12" width="11.5703125" style="1" hidden="1" customWidth="1"/>
    <col min="13" max="13" width="13.5703125" style="1" hidden="1" customWidth="1"/>
    <col min="14" max="14" width="11.5703125" style="1" hidden="1" customWidth="1"/>
    <col min="15" max="15" width="8.7109375" style="1"/>
    <col min="16" max="21" width="15.7109375" style="2" customWidth="1"/>
    <col min="22" max="37" width="8.7109375" style="2"/>
    <col min="38" max="16384" width="8.7109375" style="1"/>
  </cols>
  <sheetData>
    <row r="1" spans="1:37">
      <c r="A1" s="81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3"/>
    </row>
    <row r="2" spans="1:37">
      <c r="A2" s="84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6"/>
    </row>
    <row r="3" spans="1:37" ht="23.25" customHeight="1">
      <c r="A3" s="84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6"/>
    </row>
    <row r="4" spans="1:37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6"/>
    </row>
    <row r="5" spans="1:37">
      <c r="A5" s="87" t="s">
        <v>0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1:37">
      <c r="A6" s="87" t="s">
        <v>1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1:37" s="6" customFormat="1">
      <c r="A7" s="3" t="s">
        <v>2</v>
      </c>
      <c r="B7" s="4" t="s">
        <v>3</v>
      </c>
      <c r="C7" s="5">
        <v>44562</v>
      </c>
      <c r="D7" s="5">
        <f>_xll.FIMMÊS(C7,0)+1</f>
        <v>44593</v>
      </c>
      <c r="E7" s="5">
        <f t="shared" ref="E7:N7" si="0">_xll.FIMMÊS(D7,0)+1</f>
        <v>44621</v>
      </c>
      <c r="F7" s="5">
        <f t="shared" si="0"/>
        <v>44652</v>
      </c>
      <c r="G7" s="5">
        <f t="shared" si="0"/>
        <v>44682</v>
      </c>
      <c r="H7" s="5">
        <f t="shared" si="0"/>
        <v>44713</v>
      </c>
      <c r="I7" s="5">
        <f t="shared" si="0"/>
        <v>44743</v>
      </c>
      <c r="J7" s="5">
        <f t="shared" si="0"/>
        <v>44774</v>
      </c>
      <c r="K7" s="5">
        <f t="shared" si="0"/>
        <v>44805</v>
      </c>
      <c r="L7" s="5">
        <f t="shared" si="0"/>
        <v>44835</v>
      </c>
      <c r="M7" s="5">
        <f t="shared" si="0"/>
        <v>44866</v>
      </c>
      <c r="N7" s="5">
        <f t="shared" si="0"/>
        <v>44896</v>
      </c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</row>
    <row r="8" spans="1:37" s="12" customFormat="1">
      <c r="A8" s="8" t="s">
        <v>4</v>
      </c>
      <c r="B8" s="9">
        <v>1680</v>
      </c>
      <c r="C8" s="10">
        <v>923</v>
      </c>
      <c r="D8" s="11">
        <v>895</v>
      </c>
      <c r="E8" s="11">
        <v>267</v>
      </c>
      <c r="F8" s="11">
        <v>203</v>
      </c>
      <c r="G8" s="11"/>
      <c r="H8" s="11"/>
      <c r="I8" s="11"/>
      <c r="J8" s="11"/>
      <c r="K8" s="11"/>
      <c r="L8" s="11"/>
      <c r="M8" s="11"/>
      <c r="N8" s="11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</row>
    <row r="9" spans="1:37" s="12" customFormat="1">
      <c r="A9" s="8" t="s">
        <v>5</v>
      </c>
      <c r="B9" s="9">
        <v>1398</v>
      </c>
      <c r="C9" s="10">
        <v>955</v>
      </c>
      <c r="D9" s="11">
        <v>1087</v>
      </c>
      <c r="E9" s="11">
        <v>467</v>
      </c>
      <c r="F9" s="11">
        <v>344</v>
      </c>
      <c r="G9" s="11"/>
      <c r="H9" s="11"/>
      <c r="I9" s="11"/>
      <c r="J9" s="11"/>
      <c r="K9" s="11"/>
      <c r="L9" s="11"/>
      <c r="M9" s="11"/>
      <c r="N9" s="11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</row>
    <row r="10" spans="1:37" s="17" customFormat="1">
      <c r="A10" s="14" t="s">
        <v>6</v>
      </c>
      <c r="B10" s="15">
        <f>SUM(B8:B9)</f>
        <v>3078</v>
      </c>
      <c r="C10" s="16">
        <f>SUM(C8:C9)</f>
        <v>1878</v>
      </c>
      <c r="D10" s="16">
        <f t="shared" ref="D10:N10" si="1">SUM(D8:D9)</f>
        <v>1982</v>
      </c>
      <c r="E10" s="16">
        <f t="shared" si="1"/>
        <v>734</v>
      </c>
      <c r="F10" s="16">
        <f t="shared" si="1"/>
        <v>547</v>
      </c>
      <c r="G10" s="16">
        <f t="shared" si="1"/>
        <v>0</v>
      </c>
      <c r="H10" s="16">
        <f t="shared" si="1"/>
        <v>0</v>
      </c>
      <c r="I10" s="16">
        <f t="shared" si="1"/>
        <v>0</v>
      </c>
      <c r="J10" s="16">
        <f t="shared" si="1"/>
        <v>0</v>
      </c>
      <c r="K10" s="16">
        <f t="shared" si="1"/>
        <v>0</v>
      </c>
      <c r="L10" s="16">
        <f t="shared" si="1"/>
        <v>0</v>
      </c>
      <c r="M10" s="16">
        <f t="shared" si="1"/>
        <v>0</v>
      </c>
      <c r="N10" s="16">
        <f t="shared" si="1"/>
        <v>0</v>
      </c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</row>
    <row r="11" spans="1:37" ht="8.25" customHeight="1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</row>
    <row r="12" spans="1:37">
      <c r="A12" s="88" t="s">
        <v>7</v>
      </c>
      <c r="B12" s="88"/>
      <c r="C12" s="5">
        <f>$C$7</f>
        <v>44562</v>
      </c>
      <c r="D12" s="5">
        <f>$D$7</f>
        <v>44593</v>
      </c>
      <c r="E12" s="5">
        <f>$E$7</f>
        <v>44621</v>
      </c>
      <c r="F12" s="5">
        <f>$F$7</f>
        <v>44652</v>
      </c>
      <c r="G12" s="5">
        <f>$G$7</f>
        <v>44682</v>
      </c>
      <c r="H12" s="5">
        <f>$H$7</f>
        <v>44713</v>
      </c>
      <c r="I12" s="5">
        <f>$I$7</f>
        <v>44743</v>
      </c>
      <c r="J12" s="5">
        <f>$J$7</f>
        <v>44774</v>
      </c>
      <c r="K12" s="5">
        <f>$K$7</f>
        <v>44805</v>
      </c>
      <c r="L12" s="5">
        <f>$L$7</f>
        <v>44835</v>
      </c>
      <c r="M12" s="5">
        <f>$M$7</f>
        <v>44866</v>
      </c>
      <c r="N12" s="5">
        <f>$N$7</f>
        <v>44896</v>
      </c>
    </row>
    <row r="13" spans="1:37" s="12" customFormat="1">
      <c r="A13" s="89" t="s">
        <v>8</v>
      </c>
      <c r="B13" s="89"/>
      <c r="C13" s="10">
        <v>5259</v>
      </c>
      <c r="D13" s="10">
        <v>2970</v>
      </c>
      <c r="E13" s="10">
        <v>851</v>
      </c>
      <c r="F13" s="10">
        <v>583</v>
      </c>
      <c r="G13" s="10"/>
      <c r="H13" s="10"/>
      <c r="I13" s="10"/>
      <c r="J13" s="10"/>
      <c r="K13" s="10"/>
      <c r="L13" s="10"/>
      <c r="M13" s="10"/>
      <c r="N13" s="10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</row>
    <row r="14" spans="1:37" s="20" customFormat="1" ht="8.25" customHeight="1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</row>
    <row r="15" spans="1:37">
      <c r="A15" s="80" t="s">
        <v>9</v>
      </c>
      <c r="B15" s="80"/>
      <c r="C15" s="5">
        <f>$C$7</f>
        <v>44562</v>
      </c>
      <c r="D15" s="5">
        <f>$D$7</f>
        <v>44593</v>
      </c>
      <c r="E15" s="5">
        <f>$E$7</f>
        <v>44621</v>
      </c>
      <c r="F15" s="5">
        <f>$F$7</f>
        <v>44652</v>
      </c>
      <c r="G15" s="5">
        <f>$G$7</f>
        <v>44682</v>
      </c>
      <c r="H15" s="5">
        <f>$H$7</f>
        <v>44713</v>
      </c>
      <c r="I15" s="5">
        <f>$I$7</f>
        <v>44743</v>
      </c>
      <c r="J15" s="5">
        <f>$J$7</f>
        <v>44774</v>
      </c>
      <c r="K15" s="5">
        <f>$K$7</f>
        <v>44805</v>
      </c>
      <c r="L15" s="5">
        <f>$L$7</f>
        <v>44835</v>
      </c>
      <c r="M15" s="5">
        <f>$M$7</f>
        <v>44866</v>
      </c>
      <c r="N15" s="5">
        <f>$N$7</f>
        <v>44896</v>
      </c>
    </row>
    <row r="16" spans="1:37" s="12" customFormat="1">
      <c r="A16" s="79" t="s">
        <v>10</v>
      </c>
      <c r="B16" s="79"/>
      <c r="C16" s="10">
        <v>149</v>
      </c>
      <c r="D16" s="10">
        <v>212</v>
      </c>
      <c r="E16" s="10">
        <v>111</v>
      </c>
      <c r="F16" s="10">
        <v>63</v>
      </c>
      <c r="G16" s="10"/>
      <c r="H16" s="10"/>
      <c r="I16" s="10"/>
      <c r="J16" s="10"/>
      <c r="K16" s="10"/>
      <c r="L16" s="10"/>
      <c r="M16" s="10"/>
      <c r="N16" s="10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</row>
    <row r="17" spans="1:38" s="12" customFormat="1">
      <c r="A17" s="79" t="s">
        <v>11</v>
      </c>
      <c r="B17" s="79"/>
      <c r="C17" s="22">
        <v>390</v>
      </c>
      <c r="D17" s="10">
        <v>900</v>
      </c>
      <c r="E17" s="10">
        <v>470</v>
      </c>
      <c r="F17" s="10">
        <v>416</v>
      </c>
      <c r="G17" s="10"/>
      <c r="H17" s="10"/>
      <c r="I17" s="10"/>
      <c r="J17" s="10"/>
      <c r="K17" s="10"/>
      <c r="L17" s="10"/>
      <c r="M17" s="10"/>
      <c r="N17" s="10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</row>
    <row r="18" spans="1:38" s="12" customFormat="1">
      <c r="A18" s="79" t="s">
        <v>12</v>
      </c>
      <c r="B18" s="79"/>
      <c r="C18" s="10">
        <v>388</v>
      </c>
      <c r="D18" s="10">
        <v>359</v>
      </c>
      <c r="E18" s="10">
        <v>145</v>
      </c>
      <c r="F18" s="10">
        <v>85</v>
      </c>
      <c r="G18" s="10"/>
      <c r="H18" s="10"/>
      <c r="I18" s="10"/>
      <c r="J18" s="10"/>
      <c r="K18" s="10"/>
      <c r="L18" s="10"/>
      <c r="M18" s="10"/>
      <c r="N18" s="10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</row>
    <row r="19" spans="1:38" s="12" customFormat="1">
      <c r="A19" s="79" t="s">
        <v>13</v>
      </c>
      <c r="B19" s="79"/>
      <c r="C19" s="10">
        <v>0</v>
      </c>
      <c r="D19" s="10">
        <v>0</v>
      </c>
      <c r="E19" s="10">
        <v>0</v>
      </c>
      <c r="F19" s="10">
        <v>0</v>
      </c>
      <c r="G19" s="10"/>
      <c r="H19" s="10"/>
      <c r="I19" s="10"/>
      <c r="J19" s="10"/>
      <c r="K19" s="10"/>
      <c r="L19" s="10"/>
      <c r="M19" s="10"/>
      <c r="N19" s="10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</row>
    <row r="20" spans="1:38" s="17" customFormat="1">
      <c r="A20" s="23" t="s">
        <v>6</v>
      </c>
      <c r="B20" s="24"/>
      <c r="C20" s="16">
        <f>SUM(C16:C19)</f>
        <v>927</v>
      </c>
      <c r="D20" s="16">
        <f t="shared" ref="D20:N20" si="2">SUM(D16:D19)</f>
        <v>1471</v>
      </c>
      <c r="E20" s="16">
        <f t="shared" si="2"/>
        <v>726</v>
      </c>
      <c r="F20" s="16">
        <f t="shared" si="2"/>
        <v>564</v>
      </c>
      <c r="G20" s="16">
        <f t="shared" si="2"/>
        <v>0</v>
      </c>
      <c r="H20" s="16">
        <f t="shared" si="2"/>
        <v>0</v>
      </c>
      <c r="I20" s="16">
        <f t="shared" si="2"/>
        <v>0</v>
      </c>
      <c r="J20" s="16">
        <f t="shared" si="2"/>
        <v>0</v>
      </c>
      <c r="K20" s="16">
        <f t="shared" si="2"/>
        <v>0</v>
      </c>
      <c r="L20" s="16">
        <f t="shared" si="2"/>
        <v>0</v>
      </c>
      <c r="M20" s="16">
        <f t="shared" si="2"/>
        <v>0</v>
      </c>
      <c r="N20" s="16">
        <f t="shared" si="2"/>
        <v>0</v>
      </c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</row>
    <row r="21" spans="1:38" ht="8.25" customHeight="1">
      <c r="A21" s="25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</row>
    <row r="22" spans="1:38">
      <c r="A22" s="80" t="s">
        <v>14</v>
      </c>
      <c r="B22" s="80"/>
      <c r="C22" s="5">
        <f>$C$7</f>
        <v>44562</v>
      </c>
      <c r="D22" s="5">
        <f>$D$7</f>
        <v>44593</v>
      </c>
      <c r="E22" s="5">
        <f>$E$7</f>
        <v>44621</v>
      </c>
      <c r="F22" s="5">
        <f>$F$7</f>
        <v>44652</v>
      </c>
      <c r="G22" s="5">
        <f>$G$7</f>
        <v>44682</v>
      </c>
      <c r="H22" s="5">
        <f>$H$7</f>
        <v>44713</v>
      </c>
      <c r="I22" s="5">
        <f>$I$7</f>
        <v>44743</v>
      </c>
      <c r="J22" s="5">
        <f>$J$7</f>
        <v>44774</v>
      </c>
      <c r="K22" s="5">
        <f>$K$7</f>
        <v>44805</v>
      </c>
      <c r="L22" s="5">
        <f>$L$7</f>
        <v>44835</v>
      </c>
      <c r="M22" s="5">
        <f>$M$7</f>
        <v>44866</v>
      </c>
      <c r="N22" s="5">
        <f>$N$7</f>
        <v>44896</v>
      </c>
    </row>
    <row r="23" spans="1:38" s="12" customFormat="1">
      <c r="A23" s="79" t="s">
        <v>10</v>
      </c>
      <c r="B23" s="79"/>
      <c r="C23" s="10">
        <v>0</v>
      </c>
      <c r="D23" s="10">
        <v>0</v>
      </c>
      <c r="E23" s="10">
        <v>0</v>
      </c>
      <c r="F23" s="10">
        <v>0</v>
      </c>
      <c r="G23" s="10"/>
      <c r="H23" s="10"/>
      <c r="I23" s="10"/>
      <c r="J23" s="10"/>
      <c r="K23" s="10"/>
      <c r="L23" s="10"/>
      <c r="M23" s="10"/>
      <c r="N23" s="10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</row>
    <row r="24" spans="1:38" s="12" customFormat="1">
      <c r="A24" s="79" t="s">
        <v>11</v>
      </c>
      <c r="B24" s="79"/>
      <c r="C24" s="22">
        <v>562</v>
      </c>
      <c r="D24" s="10">
        <v>475</v>
      </c>
      <c r="E24" s="10">
        <v>857</v>
      </c>
      <c r="F24" s="10">
        <v>774</v>
      </c>
      <c r="G24" s="10"/>
      <c r="H24" s="10"/>
      <c r="I24" s="10"/>
      <c r="J24" s="10"/>
      <c r="K24" s="10"/>
      <c r="L24" s="10"/>
      <c r="M24" s="10"/>
      <c r="N24" s="10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</row>
    <row r="25" spans="1:38" s="12" customFormat="1">
      <c r="A25" s="79" t="s">
        <v>12</v>
      </c>
      <c r="B25" s="79"/>
      <c r="C25" s="10">
        <v>0</v>
      </c>
      <c r="D25" s="10">
        <v>0</v>
      </c>
      <c r="E25" s="10">
        <v>0</v>
      </c>
      <c r="F25" s="10">
        <v>0</v>
      </c>
      <c r="G25" s="10"/>
      <c r="H25" s="10"/>
      <c r="I25" s="10"/>
      <c r="J25" s="10"/>
      <c r="K25" s="10"/>
      <c r="L25" s="10"/>
      <c r="M25" s="10"/>
      <c r="N25" s="10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</row>
    <row r="26" spans="1:38" s="12" customFormat="1">
      <c r="A26" s="79" t="s">
        <v>13</v>
      </c>
      <c r="B26" s="79"/>
      <c r="C26" s="10">
        <v>0</v>
      </c>
      <c r="D26" s="10">
        <v>0</v>
      </c>
      <c r="E26" s="10">
        <v>0</v>
      </c>
      <c r="F26" s="10">
        <v>0</v>
      </c>
      <c r="G26" s="10"/>
      <c r="H26" s="10"/>
      <c r="I26" s="10"/>
      <c r="J26" s="10"/>
      <c r="K26" s="10"/>
      <c r="L26" s="10"/>
      <c r="M26" s="10"/>
      <c r="N26" s="10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</row>
    <row r="27" spans="1:38" s="17" customFormat="1">
      <c r="A27" s="23" t="s">
        <v>6</v>
      </c>
      <c r="B27" s="24"/>
      <c r="C27" s="16">
        <f>SUM(C23:C26)</f>
        <v>562</v>
      </c>
      <c r="D27" s="16">
        <f t="shared" ref="D27:N27" si="3">SUM(D23:D26)</f>
        <v>475</v>
      </c>
      <c r="E27" s="16">
        <f t="shared" si="3"/>
        <v>857</v>
      </c>
      <c r="F27" s="16">
        <f t="shared" si="3"/>
        <v>774</v>
      </c>
      <c r="G27" s="16">
        <f t="shared" si="3"/>
        <v>0</v>
      </c>
      <c r="H27" s="16">
        <f t="shared" si="3"/>
        <v>0</v>
      </c>
      <c r="I27" s="16">
        <f t="shared" si="3"/>
        <v>0</v>
      </c>
      <c r="J27" s="16">
        <f t="shared" si="3"/>
        <v>0</v>
      </c>
      <c r="K27" s="16">
        <f t="shared" si="3"/>
        <v>0</v>
      </c>
      <c r="L27" s="16">
        <f t="shared" si="3"/>
        <v>0</v>
      </c>
      <c r="M27" s="16">
        <f t="shared" si="3"/>
        <v>0</v>
      </c>
      <c r="N27" s="16">
        <f t="shared" si="3"/>
        <v>0</v>
      </c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</row>
    <row r="28" spans="1:38" ht="8.25" customHeight="1">
      <c r="A28" s="25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</row>
    <row r="29" spans="1:38" s="27" customFormat="1" ht="12.75">
      <c r="A29" s="71" t="s">
        <v>15</v>
      </c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</row>
    <row r="30" spans="1:38" ht="8.25" customHeight="1">
      <c r="A30" s="25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</row>
    <row r="31" spans="1:38" s="27" customFormat="1" ht="12.75">
      <c r="A31" s="72" t="s">
        <v>16</v>
      </c>
      <c r="B31" s="4" t="s">
        <v>3</v>
      </c>
      <c r="C31" s="5">
        <f>$C$7</f>
        <v>44562</v>
      </c>
      <c r="D31" s="5">
        <f>$D$7</f>
        <v>44593</v>
      </c>
      <c r="E31" s="5">
        <f>$E$7</f>
        <v>44621</v>
      </c>
      <c r="F31" s="5">
        <f>$F$7</f>
        <v>44652</v>
      </c>
      <c r="G31" s="5">
        <f>$G$7</f>
        <v>44682</v>
      </c>
      <c r="H31" s="5">
        <f>$H$7</f>
        <v>44713</v>
      </c>
      <c r="I31" s="5">
        <f>$I$7</f>
        <v>44743</v>
      </c>
      <c r="J31" s="5">
        <f>$J$7</f>
        <v>44774</v>
      </c>
      <c r="K31" s="5">
        <f>$K$7</f>
        <v>44805</v>
      </c>
      <c r="L31" s="5">
        <f>$L$7</f>
        <v>44835</v>
      </c>
      <c r="M31" s="5">
        <f>$M$7</f>
        <v>44866</v>
      </c>
      <c r="N31" s="5">
        <f>$N$7</f>
        <v>44896</v>
      </c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</row>
    <row r="32" spans="1:38" s="27" customFormat="1" ht="12.75">
      <c r="A32" s="72"/>
      <c r="B32" s="29">
        <v>0</v>
      </c>
      <c r="C32" s="30">
        <v>6.6600000000000006E-2</v>
      </c>
      <c r="D32" s="31">
        <v>4.1000000000000002E-2</v>
      </c>
      <c r="E32" s="31">
        <v>3.04E-2</v>
      </c>
      <c r="F32" s="31">
        <v>2.87E-2</v>
      </c>
      <c r="G32" s="31"/>
      <c r="H32" s="31"/>
      <c r="I32" s="31"/>
      <c r="J32" s="31"/>
      <c r="K32" s="31"/>
      <c r="L32" s="31"/>
      <c r="M32" s="31"/>
      <c r="N32" s="31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</row>
    <row r="33" spans="1:40" ht="8.25" customHeight="1">
      <c r="A33" s="25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</row>
    <row r="34" spans="1:40" s="6" customFormat="1">
      <c r="A34" s="3" t="s">
        <v>17</v>
      </c>
      <c r="B34" s="4" t="s">
        <v>3</v>
      </c>
      <c r="C34" s="5">
        <f>$C$7</f>
        <v>44562</v>
      </c>
      <c r="D34" s="5">
        <f>$D$7</f>
        <v>44593</v>
      </c>
      <c r="E34" s="5">
        <f>$E$7</f>
        <v>44621</v>
      </c>
      <c r="F34" s="5">
        <f>$F$7</f>
        <v>44652</v>
      </c>
      <c r="G34" s="5">
        <f>$G$7</f>
        <v>44682</v>
      </c>
      <c r="H34" s="5">
        <f>$H$7</f>
        <v>44713</v>
      </c>
      <c r="I34" s="5">
        <f>$I$7</f>
        <v>44743</v>
      </c>
      <c r="J34" s="5">
        <f>$J$7</f>
        <v>44774</v>
      </c>
      <c r="K34" s="5">
        <f>$K$7</f>
        <v>44805</v>
      </c>
      <c r="L34" s="5">
        <f>$L$7</f>
        <v>44835</v>
      </c>
      <c r="M34" s="5">
        <f>$M$7</f>
        <v>44866</v>
      </c>
      <c r="N34" s="5">
        <f>$N$7</f>
        <v>44896</v>
      </c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</row>
    <row r="35" spans="1:40" s="12" customFormat="1">
      <c r="A35" s="8" t="s">
        <v>18</v>
      </c>
      <c r="B35" s="78">
        <v>132</v>
      </c>
      <c r="C35" s="10">
        <v>159</v>
      </c>
      <c r="D35" s="11">
        <v>191</v>
      </c>
      <c r="E35" s="11">
        <v>62</v>
      </c>
      <c r="F35" s="11">
        <v>31</v>
      </c>
      <c r="G35" s="11"/>
      <c r="H35" s="11"/>
      <c r="I35" s="11"/>
      <c r="J35" s="11"/>
      <c r="K35" s="11"/>
      <c r="L35" s="11"/>
      <c r="M35" s="11"/>
      <c r="N35" s="11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</row>
    <row r="36" spans="1:40" s="12" customFormat="1">
      <c r="A36" s="8" t="s">
        <v>19</v>
      </c>
      <c r="B36" s="78"/>
      <c r="C36" s="10">
        <v>0</v>
      </c>
      <c r="D36" s="11">
        <v>0</v>
      </c>
      <c r="E36" s="11">
        <v>0</v>
      </c>
      <c r="F36" s="11">
        <v>0</v>
      </c>
      <c r="G36" s="11"/>
      <c r="H36" s="11"/>
      <c r="I36" s="11"/>
      <c r="J36" s="11"/>
      <c r="K36" s="11"/>
      <c r="L36" s="11"/>
      <c r="M36" s="11"/>
      <c r="N36" s="11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</row>
    <row r="37" spans="1:40" s="17" customFormat="1">
      <c r="A37" s="14" t="s">
        <v>6</v>
      </c>
      <c r="B37" s="78"/>
      <c r="C37" s="16">
        <f>SUM(C35:C36)</f>
        <v>159</v>
      </c>
      <c r="D37" s="16">
        <f t="shared" ref="D37:N37" si="4">SUM(D35:D36)</f>
        <v>191</v>
      </c>
      <c r="E37" s="16">
        <f t="shared" si="4"/>
        <v>62</v>
      </c>
      <c r="F37" s="16">
        <f t="shared" si="4"/>
        <v>31</v>
      </c>
      <c r="G37" s="16">
        <f t="shared" si="4"/>
        <v>0</v>
      </c>
      <c r="H37" s="16">
        <f t="shared" si="4"/>
        <v>0</v>
      </c>
      <c r="I37" s="16">
        <f t="shared" si="4"/>
        <v>0</v>
      </c>
      <c r="J37" s="16">
        <f t="shared" si="4"/>
        <v>0</v>
      </c>
      <c r="K37" s="16">
        <f t="shared" si="4"/>
        <v>0</v>
      </c>
      <c r="L37" s="16">
        <f t="shared" si="4"/>
        <v>0</v>
      </c>
      <c r="M37" s="16">
        <f t="shared" si="4"/>
        <v>0</v>
      </c>
      <c r="N37" s="16">
        <f t="shared" si="4"/>
        <v>0</v>
      </c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</row>
    <row r="38" spans="1:40" ht="8.25" customHeight="1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</row>
    <row r="39" spans="1:40" s="27" customFormat="1" ht="12.75">
      <c r="A39" s="75" t="s">
        <v>20</v>
      </c>
      <c r="B39" s="76"/>
      <c r="C39" s="5">
        <f>$C$7</f>
        <v>44562</v>
      </c>
      <c r="D39" s="5">
        <f>$D$7</f>
        <v>44593</v>
      </c>
      <c r="E39" s="5">
        <f>$E$7</f>
        <v>44621</v>
      </c>
      <c r="F39" s="5">
        <f>$F$7</f>
        <v>44652</v>
      </c>
      <c r="G39" s="5">
        <f>$G$7</f>
        <v>44682</v>
      </c>
      <c r="H39" s="5">
        <f>$H$7</f>
        <v>44713</v>
      </c>
      <c r="I39" s="5">
        <f>$I$7</f>
        <v>44743</v>
      </c>
      <c r="J39" s="5">
        <f>$J$7</f>
        <v>44774</v>
      </c>
      <c r="K39" s="5">
        <f>$K$7</f>
        <v>44805</v>
      </c>
      <c r="L39" s="5">
        <f>$L$7</f>
        <v>44835</v>
      </c>
      <c r="M39" s="5">
        <f>$M$7</f>
        <v>44866</v>
      </c>
      <c r="N39" s="5">
        <f>$N$7</f>
        <v>44896</v>
      </c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</row>
    <row r="40" spans="1:40" s="35" customFormat="1" ht="12.75">
      <c r="A40" s="32" t="s">
        <v>21</v>
      </c>
      <c r="B40" s="33"/>
      <c r="C40" s="34"/>
      <c r="D40" s="11">
        <v>1</v>
      </c>
      <c r="E40" s="11">
        <v>0</v>
      </c>
      <c r="F40" s="11">
        <v>0</v>
      </c>
      <c r="G40" s="11"/>
      <c r="H40" s="11"/>
      <c r="I40" s="11"/>
      <c r="J40" s="11"/>
      <c r="K40" s="11"/>
      <c r="L40" s="11"/>
      <c r="M40" s="11"/>
      <c r="N40" s="11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</row>
    <row r="41" spans="1:40" s="35" customFormat="1" ht="12.75">
      <c r="A41" s="32" t="s">
        <v>22</v>
      </c>
      <c r="B41" s="33"/>
      <c r="C41" s="34">
        <v>4</v>
      </c>
      <c r="D41" s="11">
        <v>4</v>
      </c>
      <c r="E41" s="11">
        <v>0</v>
      </c>
      <c r="F41" s="11">
        <v>0</v>
      </c>
      <c r="G41" s="11"/>
      <c r="H41" s="11"/>
      <c r="I41" s="11"/>
      <c r="J41" s="11"/>
      <c r="K41" s="11"/>
      <c r="L41" s="11"/>
      <c r="M41" s="11"/>
      <c r="N41" s="11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</row>
    <row r="42" spans="1:40" s="35" customFormat="1" ht="12.75">
      <c r="A42" s="32" t="s">
        <v>23</v>
      </c>
      <c r="B42" s="33"/>
      <c r="C42" s="34">
        <v>2</v>
      </c>
      <c r="D42" s="11">
        <v>1</v>
      </c>
      <c r="E42" s="11">
        <v>0</v>
      </c>
      <c r="F42" s="11">
        <v>0</v>
      </c>
      <c r="G42" s="11"/>
      <c r="H42" s="11"/>
      <c r="I42" s="11"/>
      <c r="J42" s="11"/>
      <c r="K42" s="11"/>
      <c r="L42" s="11"/>
      <c r="M42" s="11"/>
      <c r="N42" s="11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</row>
    <row r="43" spans="1:40" s="35" customFormat="1" ht="12.75" hidden="1">
      <c r="A43" s="32" t="s">
        <v>24</v>
      </c>
      <c r="B43" s="33"/>
      <c r="C43" s="34">
        <v>0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</row>
    <row r="44" spans="1:40" s="35" customFormat="1" ht="12.75">
      <c r="A44" s="32" t="s">
        <v>25</v>
      </c>
      <c r="B44" s="33"/>
      <c r="C44" s="34">
        <v>0</v>
      </c>
      <c r="D44" s="11">
        <v>1</v>
      </c>
      <c r="E44" s="11">
        <v>0</v>
      </c>
      <c r="F44" s="11">
        <v>0</v>
      </c>
      <c r="G44" s="11"/>
      <c r="H44" s="11"/>
      <c r="I44" s="11"/>
      <c r="J44" s="11"/>
      <c r="K44" s="11"/>
      <c r="L44" s="11"/>
      <c r="M44" s="11"/>
      <c r="N44" s="11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</row>
    <row r="45" spans="1:40" s="35" customFormat="1" ht="12.75" hidden="1">
      <c r="A45" s="32" t="s">
        <v>26</v>
      </c>
      <c r="B45" s="33"/>
      <c r="C45" s="34">
        <v>0</v>
      </c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</row>
    <row r="46" spans="1:40" s="35" customFormat="1" ht="12.75" hidden="1">
      <c r="A46" s="32" t="s">
        <v>27</v>
      </c>
      <c r="B46" s="33"/>
      <c r="C46" s="34">
        <v>1</v>
      </c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</row>
    <row r="47" spans="1:40" s="35" customFormat="1" ht="12.75">
      <c r="A47" s="32" t="s">
        <v>28</v>
      </c>
      <c r="B47" s="33"/>
      <c r="C47" s="34">
        <v>13</v>
      </c>
      <c r="D47" s="11">
        <v>3</v>
      </c>
      <c r="E47" s="11">
        <v>3</v>
      </c>
      <c r="F47" s="11">
        <v>0</v>
      </c>
      <c r="G47" s="11"/>
      <c r="H47" s="11"/>
      <c r="I47" s="11"/>
      <c r="J47" s="11"/>
      <c r="K47" s="11"/>
      <c r="L47" s="11"/>
      <c r="M47" s="11"/>
      <c r="N47" s="11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</row>
    <row r="48" spans="1:40" s="35" customFormat="1" ht="12.75" hidden="1">
      <c r="A48" s="32" t="s">
        <v>29</v>
      </c>
      <c r="B48" s="33"/>
      <c r="C48" s="34">
        <v>0</v>
      </c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</row>
    <row r="49" spans="1:40" s="35" customFormat="1" ht="12.75">
      <c r="A49" s="32" t="s">
        <v>30</v>
      </c>
      <c r="B49" s="33"/>
      <c r="C49" s="34"/>
      <c r="D49" s="11">
        <v>1</v>
      </c>
      <c r="E49" s="11">
        <v>0</v>
      </c>
      <c r="F49" s="11">
        <v>0</v>
      </c>
      <c r="G49" s="11"/>
      <c r="H49" s="11"/>
      <c r="I49" s="11"/>
      <c r="J49" s="11"/>
      <c r="K49" s="11"/>
      <c r="L49" s="11"/>
      <c r="M49" s="11"/>
      <c r="N49" s="11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</row>
    <row r="50" spans="1:40" s="35" customFormat="1" ht="12.75" hidden="1">
      <c r="A50" s="32" t="s">
        <v>31</v>
      </c>
      <c r="B50" s="33"/>
      <c r="C50" s="34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</row>
    <row r="51" spans="1:40" s="35" customFormat="1" ht="12.75" hidden="1">
      <c r="A51" s="32" t="s">
        <v>32</v>
      </c>
      <c r="B51" s="33"/>
      <c r="C51" s="34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</row>
    <row r="52" spans="1:40" s="35" customFormat="1" ht="12.75" hidden="1">
      <c r="A52" s="32" t="s">
        <v>33</v>
      </c>
      <c r="B52" s="33"/>
      <c r="C52" s="34">
        <v>2</v>
      </c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</row>
    <row r="53" spans="1:40" s="35" customFormat="1" ht="12.75" hidden="1">
      <c r="A53" s="32" t="s">
        <v>34</v>
      </c>
      <c r="B53" s="33"/>
      <c r="C53" s="34">
        <v>1</v>
      </c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</row>
    <row r="54" spans="1:40" s="35" customFormat="1" ht="12.75" hidden="1">
      <c r="A54" s="32" t="s">
        <v>35</v>
      </c>
      <c r="B54" s="33"/>
      <c r="C54" s="34">
        <v>1</v>
      </c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</row>
    <row r="55" spans="1:40" s="39" customFormat="1" ht="12.75">
      <c r="A55" s="23" t="s">
        <v>36</v>
      </c>
      <c r="B55" s="37"/>
      <c r="C55" s="38">
        <f>SUM(C40:C54)</f>
        <v>24</v>
      </c>
      <c r="D55" s="38">
        <f>SUM(D40:D54)</f>
        <v>11</v>
      </c>
      <c r="E55" s="38">
        <f>SUM(E40:E49)</f>
        <v>3</v>
      </c>
      <c r="F55" s="38">
        <f t="shared" ref="F55:N55" si="5">SUM(F40:F49)</f>
        <v>0</v>
      </c>
      <c r="G55" s="38">
        <f t="shared" si="5"/>
        <v>0</v>
      </c>
      <c r="H55" s="38">
        <f t="shared" si="5"/>
        <v>0</v>
      </c>
      <c r="I55" s="38">
        <f t="shared" si="5"/>
        <v>0</v>
      </c>
      <c r="J55" s="38">
        <f t="shared" si="5"/>
        <v>0</v>
      </c>
      <c r="K55" s="38">
        <f t="shared" si="5"/>
        <v>0</v>
      </c>
      <c r="L55" s="38">
        <f t="shared" si="5"/>
        <v>0</v>
      </c>
      <c r="M55" s="38">
        <f t="shared" si="5"/>
        <v>0</v>
      </c>
      <c r="N55" s="38">
        <f t="shared" si="5"/>
        <v>0</v>
      </c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</row>
    <row r="56" spans="1:40" customFormat="1" ht="8.25" customHeight="1">
      <c r="A56" s="77"/>
      <c r="B56" s="77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</row>
    <row r="57" spans="1:40">
      <c r="A57" s="73" t="s">
        <v>37</v>
      </c>
      <c r="B57" s="74"/>
      <c r="C57" s="5">
        <f>$C$7</f>
        <v>44562</v>
      </c>
      <c r="D57" s="5">
        <f>$D$7</f>
        <v>44593</v>
      </c>
      <c r="E57" s="5">
        <f>$E$7</f>
        <v>44621</v>
      </c>
      <c r="F57" s="5">
        <f>$F$7</f>
        <v>44652</v>
      </c>
      <c r="G57" s="5">
        <f>$G$7</f>
        <v>44682</v>
      </c>
      <c r="H57" s="5">
        <f>$H$7</f>
        <v>44713</v>
      </c>
      <c r="I57" s="5">
        <f>$I$7</f>
        <v>44743</v>
      </c>
      <c r="J57" s="5">
        <f>$J$7</f>
        <v>44774</v>
      </c>
      <c r="K57" s="5">
        <f>$K$7</f>
        <v>44805</v>
      </c>
      <c r="L57" s="5">
        <f>$L$7</f>
        <v>44835</v>
      </c>
      <c r="M57" s="5">
        <f>$M$7</f>
        <v>44866</v>
      </c>
      <c r="N57" s="5">
        <f>$N$7</f>
        <v>44896</v>
      </c>
    </row>
    <row r="58" spans="1:40" s="43" customFormat="1">
      <c r="A58" s="69" t="s">
        <v>38</v>
      </c>
      <c r="B58" s="70"/>
      <c r="C58" s="42">
        <v>24784</v>
      </c>
      <c r="D58" s="42">
        <v>25298</v>
      </c>
      <c r="E58" s="42">
        <v>12206</v>
      </c>
      <c r="F58" s="42">
        <v>8156</v>
      </c>
      <c r="G58" s="42"/>
      <c r="H58" s="42"/>
      <c r="I58" s="42"/>
      <c r="J58" s="42"/>
      <c r="K58" s="42"/>
      <c r="L58" s="42"/>
      <c r="M58" s="42"/>
      <c r="N58" s="42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</row>
    <row r="59" spans="1:40" s="43" customFormat="1">
      <c r="A59" s="69" t="s">
        <v>11</v>
      </c>
      <c r="B59" s="70"/>
      <c r="C59" s="45">
        <v>1801</v>
      </c>
      <c r="D59" s="42">
        <v>1375</v>
      </c>
      <c r="E59" s="42">
        <v>1327</v>
      </c>
      <c r="F59" s="42">
        <f>F17+F24</f>
        <v>1190</v>
      </c>
      <c r="G59" s="42">
        <f t="shared" ref="G59:N60" si="6">G17+G24</f>
        <v>0</v>
      </c>
      <c r="H59" s="42">
        <f t="shared" si="6"/>
        <v>0</v>
      </c>
      <c r="I59" s="42">
        <f t="shared" si="6"/>
        <v>0</v>
      </c>
      <c r="J59" s="42">
        <f t="shared" si="6"/>
        <v>0</v>
      </c>
      <c r="K59" s="42">
        <f t="shared" si="6"/>
        <v>0</v>
      </c>
      <c r="L59" s="42">
        <f t="shared" si="6"/>
        <v>0</v>
      </c>
      <c r="M59" s="42">
        <f t="shared" si="6"/>
        <v>0</v>
      </c>
      <c r="N59" s="42">
        <f t="shared" si="6"/>
        <v>0</v>
      </c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</row>
    <row r="60" spans="1:40" s="43" customFormat="1">
      <c r="A60" s="69" t="s">
        <v>12</v>
      </c>
      <c r="B60" s="70"/>
      <c r="C60" s="45">
        <v>389</v>
      </c>
      <c r="D60" s="42">
        <v>359</v>
      </c>
      <c r="E60" s="42">
        <v>145</v>
      </c>
      <c r="F60" s="42">
        <f>F18+F25</f>
        <v>85</v>
      </c>
      <c r="G60" s="42">
        <f t="shared" si="6"/>
        <v>0</v>
      </c>
      <c r="H60" s="42">
        <f t="shared" si="6"/>
        <v>0</v>
      </c>
      <c r="I60" s="42">
        <f t="shared" si="6"/>
        <v>0</v>
      </c>
      <c r="J60" s="42">
        <f t="shared" si="6"/>
        <v>0</v>
      </c>
      <c r="K60" s="42">
        <f t="shared" si="6"/>
        <v>0</v>
      </c>
      <c r="L60" s="42">
        <f t="shared" si="6"/>
        <v>0</v>
      </c>
      <c r="M60" s="42">
        <f t="shared" si="6"/>
        <v>0</v>
      </c>
      <c r="N60" s="42">
        <f t="shared" si="6"/>
        <v>0</v>
      </c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</row>
    <row r="61" spans="1:40" s="43" customFormat="1">
      <c r="A61" s="69" t="s">
        <v>10</v>
      </c>
      <c r="B61" s="70"/>
      <c r="C61" s="45">
        <v>149</v>
      </c>
      <c r="D61" s="42">
        <v>212</v>
      </c>
      <c r="E61" s="42">
        <v>111</v>
      </c>
      <c r="F61" s="42">
        <f>F16+F23</f>
        <v>63</v>
      </c>
      <c r="G61" s="42">
        <f t="shared" ref="G61:N61" si="7">G16+G23</f>
        <v>0</v>
      </c>
      <c r="H61" s="42">
        <f t="shared" si="7"/>
        <v>0</v>
      </c>
      <c r="I61" s="42">
        <f t="shared" si="7"/>
        <v>0</v>
      </c>
      <c r="J61" s="42">
        <f t="shared" si="7"/>
        <v>0</v>
      </c>
      <c r="K61" s="42">
        <f t="shared" si="7"/>
        <v>0</v>
      </c>
      <c r="L61" s="42">
        <f t="shared" si="7"/>
        <v>0</v>
      </c>
      <c r="M61" s="42">
        <f t="shared" si="7"/>
        <v>0</v>
      </c>
      <c r="N61" s="42">
        <f t="shared" si="7"/>
        <v>0</v>
      </c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</row>
    <row r="62" spans="1:40" s="43" customFormat="1">
      <c r="A62" s="69" t="s">
        <v>39</v>
      </c>
      <c r="B62" s="70"/>
      <c r="C62" s="45">
        <v>295</v>
      </c>
      <c r="D62" s="42">
        <v>154</v>
      </c>
      <c r="E62" s="42">
        <v>26</v>
      </c>
      <c r="F62" s="42">
        <v>32</v>
      </c>
      <c r="G62" s="42"/>
      <c r="H62" s="42"/>
      <c r="I62" s="42"/>
      <c r="J62" s="42"/>
      <c r="K62" s="42"/>
      <c r="L62" s="42"/>
      <c r="M62" s="42"/>
      <c r="N62" s="42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</row>
    <row r="63" spans="1:40" s="43" customFormat="1">
      <c r="A63" s="69" t="s">
        <v>40</v>
      </c>
      <c r="B63" s="70"/>
      <c r="C63" s="45">
        <v>0</v>
      </c>
      <c r="D63" s="42">
        <v>23</v>
      </c>
      <c r="E63" s="42">
        <v>46</v>
      </c>
      <c r="F63" s="42">
        <v>4</v>
      </c>
      <c r="G63" s="42"/>
      <c r="H63" s="42"/>
      <c r="I63" s="42"/>
      <c r="J63" s="42"/>
      <c r="K63" s="42"/>
      <c r="L63" s="42"/>
      <c r="M63" s="42"/>
      <c r="N63" s="42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</row>
    <row r="64" spans="1:40" s="49" customFormat="1">
      <c r="A64" s="46" t="s">
        <v>6</v>
      </c>
      <c r="B64" s="47"/>
      <c r="C64" s="48">
        <f t="shared" ref="C64:N64" si="8">SUM(C58:C63)</f>
        <v>27418</v>
      </c>
      <c r="D64" s="48">
        <f t="shared" si="8"/>
        <v>27421</v>
      </c>
      <c r="E64" s="48">
        <f t="shared" si="8"/>
        <v>13861</v>
      </c>
      <c r="F64" s="48">
        <f t="shared" si="8"/>
        <v>9530</v>
      </c>
      <c r="G64" s="48">
        <f t="shared" si="8"/>
        <v>0</v>
      </c>
      <c r="H64" s="48">
        <f t="shared" si="8"/>
        <v>0</v>
      </c>
      <c r="I64" s="48">
        <f t="shared" si="8"/>
        <v>0</v>
      </c>
      <c r="J64" s="48">
        <f t="shared" si="8"/>
        <v>0</v>
      </c>
      <c r="K64" s="48">
        <f t="shared" si="8"/>
        <v>0</v>
      </c>
      <c r="L64" s="48">
        <f t="shared" si="8"/>
        <v>0</v>
      </c>
      <c r="M64" s="48">
        <f t="shared" si="8"/>
        <v>0</v>
      </c>
      <c r="N64" s="48">
        <f t="shared" si="8"/>
        <v>0</v>
      </c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</row>
    <row r="65" spans="1:256" ht="8.25" customHeight="1">
      <c r="A65" s="51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</row>
    <row r="66" spans="1:256" ht="8.25" customHeight="1">
      <c r="A66" s="53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</row>
    <row r="67" spans="1:256" s="56" customFormat="1">
      <c r="A67" s="73" t="s">
        <v>41</v>
      </c>
      <c r="B67" s="74"/>
      <c r="C67" s="5">
        <f>$C$7</f>
        <v>44562</v>
      </c>
      <c r="D67" s="5">
        <f>$D$7</f>
        <v>44593</v>
      </c>
      <c r="E67" s="5">
        <f>$E$7</f>
        <v>44621</v>
      </c>
      <c r="F67" s="5">
        <f>$F$7</f>
        <v>44652</v>
      </c>
      <c r="G67" s="5">
        <f>$G$7</f>
        <v>44682</v>
      </c>
      <c r="H67" s="5">
        <f>$H$7</f>
        <v>44713</v>
      </c>
      <c r="I67" s="5">
        <f>$I$7</f>
        <v>44743</v>
      </c>
      <c r="J67" s="5">
        <f>$J$7</f>
        <v>44774</v>
      </c>
      <c r="K67" s="5">
        <f>$K$7</f>
        <v>44805</v>
      </c>
      <c r="L67" s="5">
        <f>$L$7</f>
        <v>44835</v>
      </c>
      <c r="M67" s="5">
        <f>$M$7</f>
        <v>44866</v>
      </c>
      <c r="N67" s="5">
        <f>$N$7</f>
        <v>44896</v>
      </c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5"/>
      <c r="AL67" s="55"/>
      <c r="AM67" s="55"/>
      <c r="AN67" s="55"/>
      <c r="AO67" s="55"/>
      <c r="AP67" s="55"/>
      <c r="AQ67" s="55"/>
      <c r="AR67" s="55"/>
      <c r="AS67" s="55"/>
      <c r="AT67" s="55"/>
      <c r="AU67" s="55"/>
      <c r="AV67" s="55"/>
      <c r="AW67" s="55"/>
      <c r="AX67" s="55"/>
      <c r="AY67" s="55"/>
      <c r="AZ67" s="55"/>
      <c r="BA67" s="55"/>
      <c r="BB67" s="55"/>
      <c r="BC67" s="55"/>
      <c r="BD67" s="55"/>
      <c r="BE67" s="55"/>
      <c r="BF67" s="55"/>
      <c r="BG67" s="55"/>
      <c r="BH67" s="55"/>
      <c r="BI67" s="55"/>
      <c r="BJ67" s="55"/>
      <c r="BK67" s="55"/>
      <c r="BL67" s="55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5"/>
      <c r="CA67" s="55"/>
      <c r="CB67" s="55"/>
      <c r="CC67" s="55"/>
      <c r="CD67" s="55"/>
      <c r="CE67" s="55"/>
      <c r="CF67" s="55"/>
      <c r="CG67" s="55"/>
      <c r="CH67" s="55"/>
      <c r="CI67" s="55"/>
      <c r="CJ67" s="55"/>
      <c r="CK67" s="55"/>
      <c r="CL67" s="55"/>
      <c r="CM67" s="55"/>
      <c r="CN67" s="55"/>
      <c r="CO67" s="55"/>
      <c r="CP67" s="55"/>
      <c r="CQ67" s="55"/>
      <c r="CR67" s="55"/>
      <c r="CS67" s="55"/>
      <c r="CT67" s="55"/>
      <c r="CU67" s="55"/>
      <c r="CV67" s="55"/>
      <c r="CW67" s="55"/>
      <c r="CX67" s="55"/>
      <c r="CY67" s="55"/>
      <c r="CZ67" s="55"/>
      <c r="DA67" s="55"/>
      <c r="DB67" s="55"/>
      <c r="DC67" s="55"/>
      <c r="DD67" s="55"/>
      <c r="DE67" s="55"/>
      <c r="DF67" s="55"/>
      <c r="DG67" s="55"/>
      <c r="DH67" s="55"/>
      <c r="DI67" s="55"/>
      <c r="DJ67" s="55"/>
      <c r="DK67" s="55"/>
      <c r="DL67" s="55"/>
      <c r="DM67" s="55"/>
      <c r="DN67" s="55"/>
      <c r="DO67" s="55"/>
      <c r="DP67" s="55"/>
      <c r="DQ67" s="55"/>
      <c r="DR67" s="55"/>
      <c r="DS67" s="55"/>
      <c r="DT67" s="55"/>
      <c r="DU67" s="55"/>
      <c r="DV67" s="55"/>
      <c r="DW67" s="55"/>
      <c r="DX67" s="55"/>
      <c r="DY67" s="55"/>
      <c r="DZ67" s="55"/>
      <c r="EA67" s="55"/>
      <c r="EB67" s="55"/>
      <c r="EC67" s="55"/>
      <c r="ED67" s="55"/>
      <c r="EE67" s="55"/>
      <c r="EF67" s="55"/>
      <c r="EG67" s="55"/>
      <c r="EH67" s="55"/>
      <c r="EI67" s="55"/>
      <c r="EJ67" s="55"/>
      <c r="EK67" s="55"/>
      <c r="EL67" s="55"/>
      <c r="EM67" s="55"/>
      <c r="EN67" s="55"/>
      <c r="EO67" s="55"/>
      <c r="EP67" s="55"/>
      <c r="EQ67" s="55"/>
      <c r="ER67" s="55"/>
      <c r="ES67" s="55"/>
      <c r="ET67" s="55"/>
      <c r="EU67" s="55"/>
      <c r="EV67" s="55"/>
      <c r="EW67" s="55"/>
      <c r="EX67" s="55"/>
      <c r="EY67" s="55"/>
      <c r="EZ67" s="55"/>
      <c r="FA67" s="55"/>
      <c r="FB67" s="55"/>
      <c r="FC67" s="55"/>
      <c r="FD67" s="55"/>
      <c r="FE67" s="55"/>
      <c r="FF67" s="55"/>
      <c r="FG67" s="55"/>
      <c r="FH67" s="55"/>
      <c r="FI67" s="55"/>
      <c r="FJ67" s="55"/>
      <c r="FK67" s="55"/>
      <c r="FL67" s="55"/>
      <c r="FM67" s="55"/>
      <c r="FN67" s="55"/>
      <c r="FO67" s="55"/>
      <c r="FP67" s="55"/>
      <c r="FQ67" s="55"/>
      <c r="FR67" s="55"/>
      <c r="FS67" s="55"/>
      <c r="FT67" s="55"/>
      <c r="FU67" s="55"/>
      <c r="FV67" s="55"/>
      <c r="FW67" s="55"/>
      <c r="FX67" s="55"/>
      <c r="FY67" s="55"/>
      <c r="FZ67" s="55"/>
      <c r="GA67" s="55"/>
      <c r="GB67" s="55"/>
      <c r="GC67" s="55"/>
      <c r="GD67" s="55"/>
      <c r="GE67" s="55"/>
      <c r="GF67" s="55"/>
      <c r="GG67" s="55"/>
      <c r="GH67" s="55"/>
      <c r="GI67" s="55"/>
      <c r="GJ67" s="55"/>
      <c r="GK67" s="55"/>
      <c r="GL67" s="55"/>
      <c r="GM67" s="55"/>
      <c r="GN67" s="55"/>
      <c r="GO67" s="55"/>
      <c r="GP67" s="55"/>
      <c r="GQ67" s="55"/>
      <c r="GR67" s="55"/>
      <c r="GS67" s="55"/>
      <c r="GT67" s="55"/>
      <c r="GU67" s="55"/>
      <c r="GV67" s="55"/>
      <c r="GW67" s="55"/>
      <c r="GX67" s="55"/>
      <c r="GY67" s="55"/>
      <c r="GZ67" s="55"/>
      <c r="HA67" s="55"/>
      <c r="HB67" s="55"/>
      <c r="HC67" s="55"/>
      <c r="HD67" s="55"/>
      <c r="HE67" s="55"/>
      <c r="HF67" s="55"/>
      <c r="HG67" s="55"/>
      <c r="HH67" s="55"/>
      <c r="HI67" s="55"/>
      <c r="HJ67" s="55"/>
      <c r="HK67" s="55"/>
      <c r="HL67" s="55"/>
      <c r="HM67" s="55"/>
      <c r="HN67" s="55"/>
      <c r="HO67" s="55"/>
      <c r="HP67" s="55"/>
      <c r="HQ67" s="55"/>
      <c r="HR67" s="55"/>
      <c r="HS67" s="55"/>
      <c r="HT67" s="55"/>
      <c r="HU67" s="55"/>
      <c r="HV67" s="55"/>
      <c r="HW67" s="55"/>
      <c r="HX67" s="55"/>
      <c r="HY67" s="55"/>
      <c r="HZ67" s="55"/>
      <c r="IA67" s="55"/>
      <c r="IB67" s="55"/>
      <c r="IC67" s="55"/>
      <c r="ID67" s="55"/>
      <c r="IE67" s="55"/>
      <c r="IF67" s="55"/>
      <c r="IG67" s="55"/>
      <c r="IH67" s="55"/>
      <c r="II67" s="55"/>
      <c r="IJ67" s="55"/>
      <c r="IK67" s="55"/>
      <c r="IL67" s="55"/>
      <c r="IM67" s="55"/>
      <c r="IN67" s="55"/>
      <c r="IO67" s="55"/>
      <c r="IP67" s="55"/>
      <c r="IQ67" s="55"/>
      <c r="IR67" s="55"/>
      <c r="IS67" s="55"/>
      <c r="IT67" s="55"/>
      <c r="IU67" s="55"/>
      <c r="IV67" s="55"/>
    </row>
    <row r="68" spans="1:256" s="62" customFormat="1">
      <c r="A68" s="57" t="s">
        <v>42</v>
      </c>
      <c r="B68" s="58" t="s">
        <v>43</v>
      </c>
      <c r="C68" s="59">
        <v>23</v>
      </c>
      <c r="D68" s="60">
        <v>5</v>
      </c>
      <c r="E68" s="60">
        <v>0</v>
      </c>
      <c r="F68" s="60">
        <v>6</v>
      </c>
      <c r="G68" s="60"/>
      <c r="H68" s="60"/>
      <c r="I68" s="60"/>
      <c r="J68" s="60"/>
      <c r="K68" s="60"/>
      <c r="L68" s="60"/>
      <c r="M68" s="60"/>
      <c r="N68" s="60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1"/>
      <c r="AG68" s="61"/>
      <c r="AH68" s="61"/>
      <c r="AI68" s="61"/>
      <c r="AJ68" s="61"/>
      <c r="AK68" s="61"/>
      <c r="AL68" s="61"/>
      <c r="AM68" s="61"/>
      <c r="AN68" s="61"/>
      <c r="AO68" s="61"/>
      <c r="AP68" s="61"/>
      <c r="AQ68" s="61"/>
      <c r="AR68" s="61"/>
      <c r="AS68" s="61"/>
      <c r="AT68" s="61"/>
      <c r="AU68" s="61"/>
      <c r="AV68" s="61"/>
      <c r="AW68" s="61"/>
      <c r="AX68" s="61"/>
      <c r="AY68" s="61"/>
      <c r="AZ68" s="61"/>
      <c r="BA68" s="61"/>
      <c r="BB68" s="61"/>
      <c r="BC68" s="61"/>
      <c r="BD68" s="61"/>
      <c r="BE68" s="61"/>
      <c r="BF68" s="61"/>
      <c r="BG68" s="61"/>
      <c r="BH68" s="61"/>
      <c r="BI68" s="61"/>
      <c r="BJ68" s="61"/>
      <c r="BK68" s="61"/>
      <c r="BL68" s="61"/>
      <c r="BM68" s="61"/>
      <c r="BN68" s="61"/>
      <c r="BO68" s="61"/>
      <c r="BP68" s="61"/>
      <c r="BQ68" s="61"/>
      <c r="BR68" s="61"/>
      <c r="BS68" s="61"/>
      <c r="BT68" s="61"/>
      <c r="BU68" s="61"/>
      <c r="BV68" s="61"/>
      <c r="BW68" s="61"/>
      <c r="BX68" s="61"/>
      <c r="BY68" s="61"/>
      <c r="BZ68" s="61"/>
      <c r="CA68" s="61"/>
      <c r="CB68" s="61"/>
      <c r="CC68" s="61"/>
      <c r="CD68" s="61"/>
      <c r="CE68" s="61"/>
      <c r="CF68" s="61"/>
      <c r="CG68" s="61"/>
      <c r="CH68" s="61"/>
      <c r="CI68" s="61"/>
      <c r="CJ68" s="61"/>
      <c r="CK68" s="61"/>
      <c r="CL68" s="61"/>
      <c r="CM68" s="61"/>
      <c r="CN68" s="61"/>
      <c r="CO68" s="61"/>
      <c r="CP68" s="61"/>
      <c r="CQ68" s="61"/>
      <c r="CR68" s="61"/>
      <c r="CS68" s="61"/>
      <c r="CT68" s="61"/>
      <c r="CU68" s="61"/>
      <c r="CV68" s="61"/>
      <c r="CW68" s="61"/>
      <c r="CX68" s="61"/>
      <c r="CY68" s="61"/>
      <c r="CZ68" s="61"/>
      <c r="DA68" s="61"/>
      <c r="DB68" s="61"/>
      <c r="DC68" s="61"/>
      <c r="DD68" s="61"/>
      <c r="DE68" s="61"/>
      <c r="DF68" s="61"/>
      <c r="DG68" s="61"/>
      <c r="DH68" s="61"/>
      <c r="DI68" s="61"/>
      <c r="DJ68" s="61"/>
      <c r="DK68" s="61"/>
      <c r="DL68" s="61"/>
      <c r="DM68" s="61"/>
      <c r="DN68" s="61"/>
      <c r="DO68" s="61"/>
      <c r="DP68" s="61"/>
      <c r="DQ68" s="61"/>
      <c r="DR68" s="61"/>
      <c r="DS68" s="61"/>
      <c r="DT68" s="61"/>
      <c r="DU68" s="61"/>
      <c r="DV68" s="61"/>
      <c r="DW68" s="61"/>
      <c r="DX68" s="61"/>
      <c r="DY68" s="61"/>
      <c r="DZ68" s="61"/>
      <c r="EA68" s="61"/>
      <c r="EB68" s="61"/>
      <c r="EC68" s="61"/>
      <c r="ED68" s="61"/>
      <c r="EE68" s="61"/>
      <c r="EF68" s="61"/>
      <c r="EG68" s="61"/>
      <c r="EH68" s="61"/>
      <c r="EI68" s="61"/>
      <c r="EJ68" s="61"/>
      <c r="EK68" s="61"/>
      <c r="EL68" s="61"/>
      <c r="EM68" s="61"/>
      <c r="EN68" s="61"/>
      <c r="EO68" s="61"/>
      <c r="EP68" s="61"/>
      <c r="EQ68" s="61"/>
      <c r="ER68" s="61"/>
      <c r="ES68" s="61"/>
      <c r="ET68" s="61"/>
      <c r="EU68" s="61"/>
      <c r="EV68" s="61"/>
      <c r="EW68" s="61"/>
      <c r="EX68" s="61"/>
      <c r="EY68" s="61"/>
      <c r="EZ68" s="61"/>
      <c r="FA68" s="61"/>
      <c r="FB68" s="61"/>
      <c r="FC68" s="61"/>
      <c r="FD68" s="61"/>
      <c r="FE68" s="61"/>
      <c r="FF68" s="61"/>
      <c r="FG68" s="61"/>
      <c r="FH68" s="61"/>
      <c r="FI68" s="61"/>
      <c r="FJ68" s="61"/>
      <c r="FK68" s="61"/>
      <c r="FL68" s="61"/>
      <c r="FM68" s="61"/>
      <c r="FN68" s="61"/>
      <c r="FO68" s="61"/>
      <c r="FP68" s="61"/>
      <c r="FQ68" s="61"/>
      <c r="FR68" s="61"/>
      <c r="FS68" s="61"/>
      <c r="FT68" s="61"/>
      <c r="FU68" s="61"/>
      <c r="FV68" s="61"/>
      <c r="FW68" s="61"/>
      <c r="FX68" s="61"/>
      <c r="FY68" s="61"/>
      <c r="FZ68" s="61"/>
      <c r="GA68" s="61"/>
      <c r="GB68" s="61"/>
      <c r="GC68" s="61"/>
      <c r="GD68" s="61"/>
      <c r="GE68" s="61"/>
      <c r="GF68" s="61"/>
      <c r="GG68" s="61"/>
      <c r="GH68" s="61"/>
      <c r="GI68" s="61"/>
      <c r="GJ68" s="61"/>
      <c r="GK68" s="61"/>
      <c r="GL68" s="61"/>
      <c r="GM68" s="61"/>
      <c r="GN68" s="61"/>
      <c r="GO68" s="61"/>
      <c r="GP68" s="61"/>
      <c r="GQ68" s="61"/>
      <c r="GR68" s="61"/>
      <c r="GS68" s="61"/>
      <c r="GT68" s="61"/>
      <c r="GU68" s="61"/>
      <c r="GV68" s="61"/>
      <c r="GW68" s="61"/>
      <c r="GX68" s="61"/>
      <c r="GY68" s="61"/>
      <c r="GZ68" s="61"/>
      <c r="HA68" s="61"/>
      <c r="HB68" s="61"/>
      <c r="HC68" s="61"/>
      <c r="HD68" s="61"/>
      <c r="HE68" s="61"/>
      <c r="HF68" s="61"/>
      <c r="HG68" s="61"/>
      <c r="HH68" s="61"/>
      <c r="HI68" s="61"/>
      <c r="HJ68" s="61"/>
      <c r="HK68" s="61"/>
      <c r="HL68" s="61"/>
      <c r="HM68" s="61"/>
      <c r="HN68" s="61"/>
      <c r="HO68" s="61"/>
      <c r="HP68" s="61"/>
      <c r="HQ68" s="61"/>
      <c r="HR68" s="61"/>
      <c r="HS68" s="61"/>
      <c r="HT68" s="61"/>
      <c r="HU68" s="61"/>
      <c r="HV68" s="61"/>
      <c r="HW68" s="61"/>
      <c r="HX68" s="61"/>
      <c r="HY68" s="61"/>
      <c r="HZ68" s="61"/>
      <c r="IA68" s="61"/>
      <c r="IB68" s="61"/>
      <c r="IC68" s="61"/>
      <c r="ID68" s="61"/>
      <c r="IE68" s="61"/>
      <c r="IF68" s="61"/>
      <c r="IG68" s="61"/>
      <c r="IH68" s="61"/>
      <c r="II68" s="61"/>
      <c r="IJ68" s="61"/>
      <c r="IK68" s="61"/>
      <c r="IL68" s="61"/>
      <c r="IM68" s="61"/>
      <c r="IN68" s="61"/>
      <c r="IO68" s="61"/>
      <c r="IP68" s="61"/>
      <c r="IQ68" s="61"/>
      <c r="IR68" s="61"/>
      <c r="IS68" s="61"/>
      <c r="IT68" s="61"/>
      <c r="IU68" s="61"/>
      <c r="IV68" s="61"/>
    </row>
    <row r="69" spans="1:256" s="62" customFormat="1">
      <c r="A69" s="63" t="s">
        <v>44</v>
      </c>
      <c r="B69" s="58" t="s">
        <v>45</v>
      </c>
      <c r="C69" s="59">
        <v>250</v>
      </c>
      <c r="D69" s="60">
        <v>84</v>
      </c>
      <c r="E69" s="60">
        <v>34</v>
      </c>
      <c r="F69" s="60">
        <v>9</v>
      </c>
      <c r="G69" s="60"/>
      <c r="H69" s="60"/>
      <c r="I69" s="60"/>
      <c r="J69" s="60"/>
      <c r="K69" s="60"/>
      <c r="L69" s="60"/>
      <c r="M69" s="60"/>
      <c r="N69" s="60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  <c r="AC69" s="61"/>
      <c r="AD69" s="61"/>
      <c r="AE69" s="61"/>
      <c r="AF69" s="61"/>
      <c r="AG69" s="61"/>
      <c r="AH69" s="61"/>
      <c r="AI69" s="61"/>
      <c r="AJ69" s="61"/>
      <c r="AK69" s="61"/>
      <c r="AL69" s="61"/>
      <c r="AM69" s="61"/>
      <c r="AN69" s="61"/>
      <c r="AO69" s="61"/>
      <c r="AP69" s="61"/>
      <c r="AQ69" s="61"/>
      <c r="AR69" s="61"/>
      <c r="AS69" s="61"/>
      <c r="AT69" s="61"/>
      <c r="AU69" s="61"/>
      <c r="AV69" s="61"/>
      <c r="AW69" s="61"/>
      <c r="AX69" s="61"/>
      <c r="AY69" s="61"/>
      <c r="AZ69" s="61"/>
      <c r="BA69" s="61"/>
      <c r="BB69" s="61"/>
      <c r="BC69" s="61"/>
      <c r="BD69" s="61"/>
      <c r="BE69" s="61"/>
      <c r="BF69" s="61"/>
      <c r="BG69" s="61"/>
      <c r="BH69" s="61"/>
      <c r="BI69" s="61"/>
      <c r="BJ69" s="61"/>
      <c r="BK69" s="61"/>
      <c r="BL69" s="61"/>
      <c r="BM69" s="61"/>
      <c r="BN69" s="61"/>
      <c r="BO69" s="61"/>
      <c r="BP69" s="61"/>
      <c r="BQ69" s="61"/>
      <c r="BR69" s="61"/>
      <c r="BS69" s="61"/>
      <c r="BT69" s="61"/>
      <c r="BU69" s="61"/>
      <c r="BV69" s="61"/>
      <c r="BW69" s="61"/>
      <c r="BX69" s="61"/>
      <c r="BY69" s="61"/>
      <c r="BZ69" s="61"/>
      <c r="CA69" s="61"/>
      <c r="CB69" s="61"/>
      <c r="CC69" s="61"/>
      <c r="CD69" s="61"/>
      <c r="CE69" s="61"/>
      <c r="CF69" s="61"/>
      <c r="CG69" s="61"/>
      <c r="CH69" s="61"/>
      <c r="CI69" s="61"/>
      <c r="CJ69" s="61"/>
      <c r="CK69" s="61"/>
      <c r="CL69" s="61"/>
      <c r="CM69" s="61"/>
      <c r="CN69" s="61"/>
      <c r="CO69" s="61"/>
      <c r="CP69" s="61"/>
      <c r="CQ69" s="61"/>
      <c r="CR69" s="61"/>
      <c r="CS69" s="61"/>
      <c r="CT69" s="61"/>
      <c r="CU69" s="61"/>
      <c r="CV69" s="61"/>
      <c r="CW69" s="61"/>
      <c r="CX69" s="61"/>
      <c r="CY69" s="61"/>
      <c r="CZ69" s="61"/>
      <c r="DA69" s="61"/>
      <c r="DB69" s="61"/>
      <c r="DC69" s="61"/>
      <c r="DD69" s="61"/>
      <c r="DE69" s="61"/>
      <c r="DF69" s="61"/>
      <c r="DG69" s="61"/>
      <c r="DH69" s="61"/>
      <c r="DI69" s="61"/>
      <c r="DJ69" s="61"/>
      <c r="DK69" s="61"/>
      <c r="DL69" s="61"/>
      <c r="DM69" s="61"/>
      <c r="DN69" s="61"/>
      <c r="DO69" s="61"/>
      <c r="DP69" s="61"/>
      <c r="DQ69" s="61"/>
      <c r="DR69" s="61"/>
      <c r="DS69" s="61"/>
      <c r="DT69" s="61"/>
      <c r="DU69" s="61"/>
      <c r="DV69" s="61"/>
      <c r="DW69" s="61"/>
      <c r="DX69" s="61"/>
      <c r="DY69" s="61"/>
      <c r="DZ69" s="61"/>
      <c r="EA69" s="61"/>
      <c r="EB69" s="61"/>
      <c r="EC69" s="61"/>
      <c r="ED69" s="61"/>
      <c r="EE69" s="61"/>
      <c r="EF69" s="61"/>
      <c r="EG69" s="61"/>
      <c r="EH69" s="61"/>
      <c r="EI69" s="61"/>
      <c r="EJ69" s="61"/>
      <c r="EK69" s="61"/>
      <c r="EL69" s="61"/>
      <c r="EM69" s="61"/>
      <c r="EN69" s="61"/>
      <c r="EO69" s="61"/>
      <c r="EP69" s="61"/>
      <c r="EQ69" s="61"/>
      <c r="ER69" s="61"/>
      <c r="ES69" s="61"/>
      <c r="ET69" s="61"/>
      <c r="EU69" s="61"/>
      <c r="EV69" s="61"/>
      <c r="EW69" s="61"/>
      <c r="EX69" s="61"/>
      <c r="EY69" s="61"/>
      <c r="EZ69" s="61"/>
      <c r="FA69" s="61"/>
      <c r="FB69" s="61"/>
      <c r="FC69" s="61"/>
      <c r="FD69" s="61"/>
      <c r="FE69" s="61"/>
      <c r="FF69" s="61"/>
      <c r="FG69" s="61"/>
      <c r="FH69" s="61"/>
      <c r="FI69" s="61"/>
      <c r="FJ69" s="61"/>
      <c r="FK69" s="61"/>
      <c r="FL69" s="61"/>
      <c r="FM69" s="61"/>
      <c r="FN69" s="61"/>
      <c r="FO69" s="61"/>
      <c r="FP69" s="61"/>
      <c r="FQ69" s="61"/>
      <c r="FR69" s="61"/>
      <c r="FS69" s="61"/>
      <c r="FT69" s="61"/>
      <c r="FU69" s="61"/>
      <c r="FV69" s="61"/>
      <c r="FW69" s="61"/>
      <c r="FX69" s="61"/>
      <c r="FY69" s="61"/>
      <c r="FZ69" s="61"/>
      <c r="GA69" s="61"/>
      <c r="GB69" s="61"/>
      <c r="GC69" s="61"/>
      <c r="GD69" s="61"/>
      <c r="GE69" s="61"/>
      <c r="GF69" s="61"/>
      <c r="GG69" s="61"/>
      <c r="GH69" s="61"/>
      <c r="GI69" s="61"/>
      <c r="GJ69" s="61"/>
      <c r="GK69" s="61"/>
      <c r="GL69" s="61"/>
      <c r="GM69" s="61"/>
      <c r="GN69" s="61"/>
      <c r="GO69" s="61"/>
      <c r="GP69" s="61"/>
      <c r="GQ69" s="61"/>
      <c r="GR69" s="61"/>
      <c r="GS69" s="61"/>
      <c r="GT69" s="61"/>
      <c r="GU69" s="61"/>
      <c r="GV69" s="61"/>
      <c r="GW69" s="61"/>
      <c r="GX69" s="61"/>
      <c r="GY69" s="61"/>
      <c r="GZ69" s="61"/>
      <c r="HA69" s="61"/>
      <c r="HB69" s="61"/>
      <c r="HC69" s="61"/>
      <c r="HD69" s="61"/>
      <c r="HE69" s="61"/>
      <c r="HF69" s="61"/>
      <c r="HG69" s="61"/>
      <c r="HH69" s="61"/>
      <c r="HI69" s="61"/>
      <c r="HJ69" s="61"/>
      <c r="HK69" s="61"/>
      <c r="HL69" s="61"/>
      <c r="HM69" s="61"/>
      <c r="HN69" s="61"/>
      <c r="HO69" s="61"/>
      <c r="HP69" s="61"/>
      <c r="HQ69" s="61"/>
      <c r="HR69" s="61"/>
      <c r="HS69" s="61"/>
      <c r="HT69" s="61"/>
      <c r="HU69" s="61"/>
      <c r="HV69" s="61"/>
      <c r="HW69" s="61"/>
      <c r="HX69" s="61"/>
      <c r="HY69" s="61"/>
      <c r="HZ69" s="61"/>
      <c r="IA69" s="61"/>
      <c r="IB69" s="61"/>
      <c r="IC69" s="61"/>
      <c r="ID69" s="61"/>
      <c r="IE69" s="61"/>
      <c r="IF69" s="61"/>
      <c r="IG69" s="61"/>
      <c r="IH69" s="61"/>
      <c r="II69" s="61"/>
      <c r="IJ69" s="61"/>
      <c r="IK69" s="61"/>
      <c r="IL69" s="61"/>
      <c r="IM69" s="61"/>
      <c r="IN69" s="61"/>
      <c r="IO69" s="61"/>
      <c r="IP69" s="61"/>
      <c r="IQ69" s="61"/>
      <c r="IR69" s="61"/>
      <c r="IS69" s="61"/>
      <c r="IT69" s="61"/>
      <c r="IU69" s="61"/>
      <c r="IV69" s="61"/>
    </row>
    <row r="70" spans="1:256" s="62" customFormat="1">
      <c r="A70" s="63" t="s">
        <v>46</v>
      </c>
      <c r="B70" s="58" t="s">
        <v>47</v>
      </c>
      <c r="C70" s="59">
        <v>307</v>
      </c>
      <c r="D70" s="60">
        <v>152</v>
      </c>
      <c r="E70" s="60">
        <v>52</v>
      </c>
      <c r="F70" s="60">
        <v>43</v>
      </c>
      <c r="G70" s="60"/>
      <c r="H70" s="60"/>
      <c r="I70" s="60"/>
      <c r="J70" s="60"/>
      <c r="K70" s="60"/>
      <c r="L70" s="60"/>
      <c r="M70" s="60"/>
      <c r="N70" s="60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  <c r="AG70" s="61"/>
      <c r="AH70" s="61"/>
      <c r="AI70" s="61"/>
      <c r="AJ70" s="61"/>
      <c r="AK70" s="61"/>
      <c r="AL70" s="61"/>
      <c r="AM70" s="61"/>
      <c r="AN70" s="61"/>
      <c r="AO70" s="61"/>
      <c r="AP70" s="61"/>
      <c r="AQ70" s="61"/>
      <c r="AR70" s="61"/>
      <c r="AS70" s="61"/>
      <c r="AT70" s="61"/>
      <c r="AU70" s="61"/>
      <c r="AV70" s="61"/>
      <c r="AW70" s="61"/>
      <c r="AX70" s="61"/>
      <c r="AY70" s="61"/>
      <c r="AZ70" s="61"/>
      <c r="BA70" s="61"/>
      <c r="BB70" s="61"/>
      <c r="BC70" s="61"/>
      <c r="BD70" s="61"/>
      <c r="BE70" s="61"/>
      <c r="BF70" s="61"/>
      <c r="BG70" s="61"/>
      <c r="BH70" s="61"/>
      <c r="BI70" s="61"/>
      <c r="BJ70" s="61"/>
      <c r="BK70" s="61"/>
      <c r="BL70" s="61"/>
      <c r="BM70" s="61"/>
      <c r="BN70" s="61"/>
      <c r="BO70" s="61"/>
      <c r="BP70" s="61"/>
      <c r="BQ70" s="61"/>
      <c r="BR70" s="61"/>
      <c r="BS70" s="61"/>
      <c r="BT70" s="61"/>
      <c r="BU70" s="61"/>
      <c r="BV70" s="61"/>
      <c r="BW70" s="61"/>
      <c r="BX70" s="61"/>
      <c r="BY70" s="61"/>
      <c r="BZ70" s="61"/>
      <c r="CA70" s="61"/>
      <c r="CB70" s="61"/>
      <c r="CC70" s="61"/>
      <c r="CD70" s="61"/>
      <c r="CE70" s="61"/>
      <c r="CF70" s="61"/>
      <c r="CG70" s="61"/>
      <c r="CH70" s="61"/>
      <c r="CI70" s="61"/>
      <c r="CJ70" s="61"/>
      <c r="CK70" s="61"/>
      <c r="CL70" s="61"/>
      <c r="CM70" s="61"/>
      <c r="CN70" s="61"/>
      <c r="CO70" s="61"/>
      <c r="CP70" s="61"/>
      <c r="CQ70" s="61"/>
      <c r="CR70" s="61"/>
      <c r="CS70" s="61"/>
      <c r="CT70" s="61"/>
      <c r="CU70" s="61"/>
      <c r="CV70" s="61"/>
      <c r="CW70" s="61"/>
      <c r="CX70" s="61"/>
      <c r="CY70" s="61"/>
      <c r="CZ70" s="61"/>
      <c r="DA70" s="61"/>
      <c r="DB70" s="61"/>
      <c r="DC70" s="61"/>
      <c r="DD70" s="61"/>
      <c r="DE70" s="61"/>
      <c r="DF70" s="61"/>
      <c r="DG70" s="61"/>
      <c r="DH70" s="61"/>
      <c r="DI70" s="61"/>
      <c r="DJ70" s="61"/>
      <c r="DK70" s="61"/>
      <c r="DL70" s="61"/>
      <c r="DM70" s="61"/>
      <c r="DN70" s="61"/>
      <c r="DO70" s="61"/>
      <c r="DP70" s="61"/>
      <c r="DQ70" s="61"/>
      <c r="DR70" s="61"/>
      <c r="DS70" s="61"/>
      <c r="DT70" s="61"/>
      <c r="DU70" s="61"/>
      <c r="DV70" s="61"/>
      <c r="DW70" s="61"/>
      <c r="DX70" s="61"/>
      <c r="DY70" s="61"/>
      <c r="DZ70" s="61"/>
      <c r="EA70" s="61"/>
      <c r="EB70" s="61"/>
      <c r="EC70" s="61"/>
      <c r="ED70" s="61"/>
      <c r="EE70" s="61"/>
      <c r="EF70" s="61"/>
      <c r="EG70" s="61"/>
      <c r="EH70" s="61"/>
      <c r="EI70" s="61"/>
      <c r="EJ70" s="61"/>
      <c r="EK70" s="61"/>
      <c r="EL70" s="61"/>
      <c r="EM70" s="61"/>
      <c r="EN70" s="61"/>
      <c r="EO70" s="61"/>
      <c r="EP70" s="61"/>
      <c r="EQ70" s="61"/>
      <c r="ER70" s="61"/>
      <c r="ES70" s="61"/>
      <c r="ET70" s="61"/>
      <c r="EU70" s="61"/>
      <c r="EV70" s="61"/>
      <c r="EW70" s="61"/>
      <c r="EX70" s="61"/>
      <c r="EY70" s="61"/>
      <c r="EZ70" s="61"/>
      <c r="FA70" s="61"/>
      <c r="FB70" s="61"/>
      <c r="FC70" s="61"/>
      <c r="FD70" s="61"/>
      <c r="FE70" s="61"/>
      <c r="FF70" s="61"/>
      <c r="FG70" s="61"/>
      <c r="FH70" s="61"/>
      <c r="FI70" s="61"/>
      <c r="FJ70" s="61"/>
      <c r="FK70" s="61"/>
      <c r="FL70" s="61"/>
      <c r="FM70" s="61"/>
      <c r="FN70" s="61"/>
      <c r="FO70" s="61"/>
      <c r="FP70" s="61"/>
      <c r="FQ70" s="61"/>
      <c r="FR70" s="61"/>
      <c r="FS70" s="61"/>
      <c r="FT70" s="61"/>
      <c r="FU70" s="61"/>
      <c r="FV70" s="61"/>
      <c r="FW70" s="61"/>
      <c r="FX70" s="61"/>
      <c r="FY70" s="61"/>
      <c r="FZ70" s="61"/>
      <c r="GA70" s="61"/>
      <c r="GB70" s="61"/>
      <c r="GC70" s="61"/>
      <c r="GD70" s="61"/>
      <c r="GE70" s="61"/>
      <c r="GF70" s="61"/>
      <c r="GG70" s="61"/>
      <c r="GH70" s="61"/>
      <c r="GI70" s="61"/>
      <c r="GJ70" s="61"/>
      <c r="GK70" s="61"/>
      <c r="GL70" s="61"/>
      <c r="GM70" s="61"/>
      <c r="GN70" s="61"/>
      <c r="GO70" s="61"/>
      <c r="GP70" s="61"/>
      <c r="GQ70" s="61"/>
      <c r="GR70" s="61"/>
      <c r="GS70" s="61"/>
      <c r="GT70" s="61"/>
      <c r="GU70" s="61"/>
      <c r="GV70" s="61"/>
      <c r="GW70" s="61"/>
      <c r="GX70" s="61"/>
      <c r="GY70" s="61"/>
      <c r="GZ70" s="61"/>
      <c r="HA70" s="61"/>
      <c r="HB70" s="61"/>
      <c r="HC70" s="61"/>
      <c r="HD70" s="61"/>
      <c r="HE70" s="61"/>
      <c r="HF70" s="61"/>
      <c r="HG70" s="61"/>
      <c r="HH70" s="61"/>
      <c r="HI70" s="61"/>
      <c r="HJ70" s="61"/>
      <c r="HK70" s="61"/>
      <c r="HL70" s="61"/>
      <c r="HM70" s="61"/>
      <c r="HN70" s="61"/>
      <c r="HO70" s="61"/>
      <c r="HP70" s="61"/>
      <c r="HQ70" s="61"/>
      <c r="HR70" s="61"/>
      <c r="HS70" s="61"/>
      <c r="HT70" s="61"/>
      <c r="HU70" s="61"/>
      <c r="HV70" s="61"/>
      <c r="HW70" s="61"/>
      <c r="HX70" s="61"/>
      <c r="HY70" s="61"/>
      <c r="HZ70" s="61"/>
      <c r="IA70" s="61"/>
      <c r="IB70" s="61"/>
      <c r="IC70" s="61"/>
      <c r="ID70" s="61"/>
      <c r="IE70" s="61"/>
      <c r="IF70" s="61"/>
      <c r="IG70" s="61"/>
      <c r="IH70" s="61"/>
      <c r="II70" s="61"/>
      <c r="IJ70" s="61"/>
      <c r="IK70" s="61"/>
      <c r="IL70" s="61"/>
      <c r="IM70" s="61"/>
      <c r="IN70" s="61"/>
      <c r="IO70" s="61"/>
      <c r="IP70" s="61"/>
      <c r="IQ70" s="61"/>
      <c r="IR70" s="61"/>
      <c r="IS70" s="61"/>
      <c r="IT70" s="61"/>
      <c r="IU70" s="61"/>
      <c r="IV70" s="61"/>
    </row>
    <row r="71" spans="1:256" s="62" customFormat="1">
      <c r="A71" s="63" t="s">
        <v>48</v>
      </c>
      <c r="B71" s="58" t="s">
        <v>49</v>
      </c>
      <c r="C71" s="59">
        <v>1353</v>
      </c>
      <c r="D71" s="60">
        <v>604</v>
      </c>
      <c r="E71" s="60">
        <v>163</v>
      </c>
      <c r="F71" s="60">
        <v>145</v>
      </c>
      <c r="G71" s="60"/>
      <c r="H71" s="60"/>
      <c r="I71" s="60"/>
      <c r="J71" s="60"/>
      <c r="K71" s="60"/>
      <c r="L71" s="60"/>
      <c r="M71" s="60"/>
      <c r="N71" s="60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61"/>
      <c r="AH71" s="61"/>
      <c r="AI71" s="61"/>
      <c r="AJ71" s="61"/>
      <c r="AK71" s="61"/>
      <c r="AL71" s="61"/>
      <c r="AM71" s="61"/>
      <c r="AN71" s="61"/>
      <c r="AO71" s="61"/>
      <c r="AP71" s="61"/>
      <c r="AQ71" s="61"/>
      <c r="AR71" s="61"/>
      <c r="AS71" s="61"/>
      <c r="AT71" s="61"/>
      <c r="AU71" s="61"/>
      <c r="AV71" s="61"/>
      <c r="AW71" s="61"/>
      <c r="AX71" s="61"/>
      <c r="AY71" s="61"/>
      <c r="AZ71" s="61"/>
      <c r="BA71" s="61"/>
      <c r="BB71" s="61"/>
      <c r="BC71" s="61"/>
      <c r="BD71" s="61"/>
      <c r="BE71" s="61"/>
      <c r="BF71" s="61"/>
      <c r="BG71" s="61"/>
      <c r="BH71" s="61"/>
      <c r="BI71" s="61"/>
      <c r="BJ71" s="61"/>
      <c r="BK71" s="61"/>
      <c r="BL71" s="61"/>
      <c r="BM71" s="61"/>
      <c r="BN71" s="61"/>
      <c r="BO71" s="61"/>
      <c r="BP71" s="61"/>
      <c r="BQ71" s="61"/>
      <c r="BR71" s="61"/>
      <c r="BS71" s="61"/>
      <c r="BT71" s="61"/>
      <c r="BU71" s="61"/>
      <c r="BV71" s="61"/>
      <c r="BW71" s="61"/>
      <c r="BX71" s="61"/>
      <c r="BY71" s="61"/>
      <c r="BZ71" s="61"/>
      <c r="CA71" s="61"/>
      <c r="CB71" s="61"/>
      <c r="CC71" s="61"/>
      <c r="CD71" s="61"/>
      <c r="CE71" s="61"/>
      <c r="CF71" s="61"/>
      <c r="CG71" s="61"/>
      <c r="CH71" s="61"/>
      <c r="CI71" s="61"/>
      <c r="CJ71" s="61"/>
      <c r="CK71" s="61"/>
      <c r="CL71" s="61"/>
      <c r="CM71" s="61"/>
      <c r="CN71" s="61"/>
      <c r="CO71" s="61"/>
      <c r="CP71" s="61"/>
      <c r="CQ71" s="61"/>
      <c r="CR71" s="61"/>
      <c r="CS71" s="61"/>
      <c r="CT71" s="61"/>
      <c r="CU71" s="61"/>
      <c r="CV71" s="61"/>
      <c r="CW71" s="61"/>
      <c r="CX71" s="61"/>
      <c r="CY71" s="61"/>
      <c r="CZ71" s="61"/>
      <c r="DA71" s="61"/>
      <c r="DB71" s="61"/>
      <c r="DC71" s="61"/>
      <c r="DD71" s="61"/>
      <c r="DE71" s="61"/>
      <c r="DF71" s="61"/>
      <c r="DG71" s="61"/>
      <c r="DH71" s="61"/>
      <c r="DI71" s="61"/>
      <c r="DJ71" s="61"/>
      <c r="DK71" s="61"/>
      <c r="DL71" s="61"/>
      <c r="DM71" s="61"/>
      <c r="DN71" s="61"/>
      <c r="DO71" s="61"/>
      <c r="DP71" s="61"/>
      <c r="DQ71" s="61"/>
      <c r="DR71" s="61"/>
      <c r="DS71" s="61"/>
      <c r="DT71" s="61"/>
      <c r="DU71" s="61"/>
      <c r="DV71" s="61"/>
      <c r="DW71" s="61"/>
      <c r="DX71" s="61"/>
      <c r="DY71" s="61"/>
      <c r="DZ71" s="61"/>
      <c r="EA71" s="61"/>
      <c r="EB71" s="61"/>
      <c r="EC71" s="61"/>
      <c r="ED71" s="61"/>
      <c r="EE71" s="61"/>
      <c r="EF71" s="61"/>
      <c r="EG71" s="61"/>
      <c r="EH71" s="61"/>
      <c r="EI71" s="61"/>
      <c r="EJ71" s="61"/>
      <c r="EK71" s="61"/>
      <c r="EL71" s="61"/>
      <c r="EM71" s="61"/>
      <c r="EN71" s="61"/>
      <c r="EO71" s="61"/>
      <c r="EP71" s="61"/>
      <c r="EQ71" s="61"/>
      <c r="ER71" s="61"/>
      <c r="ES71" s="61"/>
      <c r="ET71" s="61"/>
      <c r="EU71" s="61"/>
      <c r="EV71" s="61"/>
      <c r="EW71" s="61"/>
      <c r="EX71" s="61"/>
      <c r="EY71" s="61"/>
      <c r="EZ71" s="61"/>
      <c r="FA71" s="61"/>
      <c r="FB71" s="61"/>
      <c r="FC71" s="61"/>
      <c r="FD71" s="61"/>
      <c r="FE71" s="61"/>
      <c r="FF71" s="61"/>
      <c r="FG71" s="61"/>
      <c r="FH71" s="61"/>
      <c r="FI71" s="61"/>
      <c r="FJ71" s="61"/>
      <c r="FK71" s="61"/>
      <c r="FL71" s="61"/>
      <c r="FM71" s="61"/>
      <c r="FN71" s="61"/>
      <c r="FO71" s="61"/>
      <c r="FP71" s="61"/>
      <c r="FQ71" s="61"/>
      <c r="FR71" s="61"/>
      <c r="FS71" s="61"/>
      <c r="FT71" s="61"/>
      <c r="FU71" s="61"/>
      <c r="FV71" s="61"/>
      <c r="FW71" s="61"/>
      <c r="FX71" s="61"/>
      <c r="FY71" s="61"/>
      <c r="FZ71" s="61"/>
      <c r="GA71" s="61"/>
      <c r="GB71" s="61"/>
      <c r="GC71" s="61"/>
      <c r="GD71" s="61"/>
      <c r="GE71" s="61"/>
      <c r="GF71" s="61"/>
      <c r="GG71" s="61"/>
      <c r="GH71" s="61"/>
      <c r="GI71" s="61"/>
      <c r="GJ71" s="61"/>
      <c r="GK71" s="61"/>
      <c r="GL71" s="61"/>
      <c r="GM71" s="61"/>
      <c r="GN71" s="61"/>
      <c r="GO71" s="61"/>
      <c r="GP71" s="61"/>
      <c r="GQ71" s="61"/>
      <c r="GR71" s="61"/>
      <c r="GS71" s="61"/>
      <c r="GT71" s="61"/>
      <c r="GU71" s="61"/>
      <c r="GV71" s="61"/>
      <c r="GW71" s="61"/>
      <c r="GX71" s="61"/>
      <c r="GY71" s="61"/>
      <c r="GZ71" s="61"/>
      <c r="HA71" s="61"/>
      <c r="HB71" s="61"/>
      <c r="HC71" s="61"/>
      <c r="HD71" s="61"/>
      <c r="HE71" s="61"/>
      <c r="HF71" s="61"/>
      <c r="HG71" s="61"/>
      <c r="HH71" s="61"/>
      <c r="HI71" s="61"/>
      <c r="HJ71" s="61"/>
      <c r="HK71" s="61"/>
      <c r="HL71" s="61"/>
      <c r="HM71" s="61"/>
      <c r="HN71" s="61"/>
      <c r="HO71" s="61"/>
      <c r="HP71" s="61"/>
      <c r="HQ71" s="61"/>
      <c r="HR71" s="61"/>
      <c r="HS71" s="61"/>
      <c r="HT71" s="61"/>
      <c r="HU71" s="61"/>
      <c r="HV71" s="61"/>
      <c r="HW71" s="61"/>
      <c r="HX71" s="61"/>
      <c r="HY71" s="61"/>
      <c r="HZ71" s="61"/>
      <c r="IA71" s="61"/>
      <c r="IB71" s="61"/>
      <c r="IC71" s="61"/>
      <c r="ID71" s="61"/>
      <c r="IE71" s="61"/>
      <c r="IF71" s="61"/>
      <c r="IG71" s="61"/>
      <c r="IH71" s="61"/>
      <c r="II71" s="61"/>
      <c r="IJ71" s="61"/>
      <c r="IK71" s="61"/>
      <c r="IL71" s="61"/>
      <c r="IM71" s="61"/>
      <c r="IN71" s="61"/>
      <c r="IO71" s="61"/>
      <c r="IP71" s="61"/>
      <c r="IQ71" s="61"/>
      <c r="IR71" s="61"/>
      <c r="IS71" s="61"/>
      <c r="IT71" s="61"/>
      <c r="IU71" s="61"/>
      <c r="IV71" s="61"/>
    </row>
    <row r="72" spans="1:256" s="62" customFormat="1">
      <c r="A72" s="63" t="s">
        <v>50</v>
      </c>
      <c r="B72" s="58" t="s">
        <v>51</v>
      </c>
      <c r="C72" s="59">
        <v>3326</v>
      </c>
      <c r="D72" s="60">
        <v>2125</v>
      </c>
      <c r="E72" s="60">
        <v>602</v>
      </c>
      <c r="F72" s="60">
        <v>380</v>
      </c>
      <c r="G72" s="60"/>
      <c r="H72" s="60"/>
      <c r="I72" s="60"/>
      <c r="J72" s="60"/>
      <c r="K72" s="60"/>
      <c r="L72" s="60"/>
      <c r="M72" s="60"/>
      <c r="N72" s="60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  <c r="AF72" s="61"/>
      <c r="AG72" s="61"/>
      <c r="AH72" s="61"/>
      <c r="AI72" s="61"/>
      <c r="AJ72" s="61"/>
      <c r="AK72" s="61"/>
      <c r="AL72" s="61"/>
      <c r="AM72" s="61"/>
      <c r="AN72" s="61"/>
      <c r="AO72" s="61"/>
      <c r="AP72" s="61"/>
      <c r="AQ72" s="61"/>
      <c r="AR72" s="61"/>
      <c r="AS72" s="61"/>
      <c r="AT72" s="61"/>
      <c r="AU72" s="61"/>
      <c r="AV72" s="61"/>
      <c r="AW72" s="61"/>
      <c r="AX72" s="61"/>
      <c r="AY72" s="61"/>
      <c r="AZ72" s="61"/>
      <c r="BA72" s="61"/>
      <c r="BB72" s="61"/>
      <c r="BC72" s="61"/>
      <c r="BD72" s="61"/>
      <c r="BE72" s="61"/>
      <c r="BF72" s="61"/>
      <c r="BG72" s="61"/>
      <c r="BH72" s="61"/>
      <c r="BI72" s="61"/>
      <c r="BJ72" s="61"/>
      <c r="BK72" s="61"/>
      <c r="BL72" s="61"/>
      <c r="BM72" s="61"/>
      <c r="BN72" s="61"/>
      <c r="BO72" s="61"/>
      <c r="BP72" s="61"/>
      <c r="BQ72" s="61"/>
      <c r="BR72" s="61"/>
      <c r="BS72" s="61"/>
      <c r="BT72" s="61"/>
      <c r="BU72" s="61"/>
      <c r="BV72" s="61"/>
      <c r="BW72" s="61"/>
      <c r="BX72" s="61"/>
      <c r="BY72" s="61"/>
      <c r="BZ72" s="61"/>
      <c r="CA72" s="61"/>
      <c r="CB72" s="61"/>
      <c r="CC72" s="61"/>
      <c r="CD72" s="61"/>
      <c r="CE72" s="61"/>
      <c r="CF72" s="61"/>
      <c r="CG72" s="61"/>
      <c r="CH72" s="61"/>
      <c r="CI72" s="61"/>
      <c r="CJ72" s="61"/>
      <c r="CK72" s="61"/>
      <c r="CL72" s="61"/>
      <c r="CM72" s="61"/>
      <c r="CN72" s="61"/>
      <c r="CO72" s="61"/>
      <c r="CP72" s="61"/>
      <c r="CQ72" s="61"/>
      <c r="CR72" s="61"/>
      <c r="CS72" s="61"/>
      <c r="CT72" s="61"/>
      <c r="CU72" s="61"/>
      <c r="CV72" s="61"/>
      <c r="CW72" s="61"/>
      <c r="CX72" s="61"/>
      <c r="CY72" s="61"/>
      <c r="CZ72" s="61"/>
      <c r="DA72" s="61"/>
      <c r="DB72" s="61"/>
      <c r="DC72" s="61"/>
      <c r="DD72" s="61"/>
      <c r="DE72" s="61"/>
      <c r="DF72" s="61"/>
      <c r="DG72" s="61"/>
      <c r="DH72" s="61"/>
      <c r="DI72" s="61"/>
      <c r="DJ72" s="61"/>
      <c r="DK72" s="61"/>
      <c r="DL72" s="61"/>
      <c r="DM72" s="61"/>
      <c r="DN72" s="61"/>
      <c r="DO72" s="61"/>
      <c r="DP72" s="61"/>
      <c r="DQ72" s="61"/>
      <c r="DR72" s="61"/>
      <c r="DS72" s="61"/>
      <c r="DT72" s="61"/>
      <c r="DU72" s="61"/>
      <c r="DV72" s="61"/>
      <c r="DW72" s="61"/>
      <c r="DX72" s="61"/>
      <c r="DY72" s="61"/>
      <c r="DZ72" s="61"/>
      <c r="EA72" s="61"/>
      <c r="EB72" s="61"/>
      <c r="EC72" s="61"/>
      <c r="ED72" s="61"/>
      <c r="EE72" s="61"/>
      <c r="EF72" s="61"/>
      <c r="EG72" s="61"/>
      <c r="EH72" s="61"/>
      <c r="EI72" s="61"/>
      <c r="EJ72" s="61"/>
      <c r="EK72" s="61"/>
      <c r="EL72" s="61"/>
      <c r="EM72" s="61"/>
      <c r="EN72" s="61"/>
      <c r="EO72" s="61"/>
      <c r="EP72" s="61"/>
      <c r="EQ72" s="61"/>
      <c r="ER72" s="61"/>
      <c r="ES72" s="61"/>
      <c r="ET72" s="61"/>
      <c r="EU72" s="61"/>
      <c r="EV72" s="61"/>
      <c r="EW72" s="61"/>
      <c r="EX72" s="61"/>
      <c r="EY72" s="61"/>
      <c r="EZ72" s="61"/>
      <c r="FA72" s="61"/>
      <c r="FB72" s="61"/>
      <c r="FC72" s="61"/>
      <c r="FD72" s="61"/>
      <c r="FE72" s="61"/>
      <c r="FF72" s="61"/>
      <c r="FG72" s="61"/>
      <c r="FH72" s="61"/>
      <c r="FI72" s="61"/>
      <c r="FJ72" s="61"/>
      <c r="FK72" s="61"/>
      <c r="FL72" s="61"/>
      <c r="FM72" s="61"/>
      <c r="FN72" s="61"/>
      <c r="FO72" s="61"/>
      <c r="FP72" s="61"/>
      <c r="FQ72" s="61"/>
      <c r="FR72" s="61"/>
      <c r="FS72" s="61"/>
      <c r="FT72" s="61"/>
      <c r="FU72" s="61"/>
      <c r="FV72" s="61"/>
      <c r="FW72" s="61"/>
      <c r="FX72" s="61"/>
      <c r="FY72" s="61"/>
      <c r="FZ72" s="61"/>
      <c r="GA72" s="61"/>
      <c r="GB72" s="61"/>
      <c r="GC72" s="61"/>
      <c r="GD72" s="61"/>
      <c r="GE72" s="61"/>
      <c r="GF72" s="61"/>
      <c r="GG72" s="61"/>
      <c r="GH72" s="61"/>
      <c r="GI72" s="61"/>
      <c r="GJ72" s="61"/>
      <c r="GK72" s="61"/>
      <c r="GL72" s="61"/>
      <c r="GM72" s="61"/>
      <c r="GN72" s="61"/>
      <c r="GO72" s="61"/>
      <c r="GP72" s="61"/>
      <c r="GQ72" s="61"/>
      <c r="GR72" s="61"/>
      <c r="GS72" s="61"/>
      <c r="GT72" s="61"/>
      <c r="GU72" s="61"/>
      <c r="GV72" s="61"/>
      <c r="GW72" s="61"/>
      <c r="GX72" s="61"/>
      <c r="GY72" s="61"/>
      <c r="GZ72" s="61"/>
      <c r="HA72" s="61"/>
      <c r="HB72" s="61"/>
      <c r="HC72" s="61"/>
      <c r="HD72" s="61"/>
      <c r="HE72" s="61"/>
      <c r="HF72" s="61"/>
      <c r="HG72" s="61"/>
      <c r="HH72" s="61"/>
      <c r="HI72" s="61"/>
      <c r="HJ72" s="61"/>
      <c r="HK72" s="61"/>
      <c r="HL72" s="61"/>
      <c r="HM72" s="61"/>
      <c r="HN72" s="61"/>
      <c r="HO72" s="61"/>
      <c r="HP72" s="61"/>
      <c r="HQ72" s="61"/>
      <c r="HR72" s="61"/>
      <c r="HS72" s="61"/>
      <c r="HT72" s="61"/>
      <c r="HU72" s="61"/>
      <c r="HV72" s="61"/>
      <c r="HW72" s="61"/>
      <c r="HX72" s="61"/>
      <c r="HY72" s="61"/>
      <c r="HZ72" s="61"/>
      <c r="IA72" s="61"/>
      <c r="IB72" s="61"/>
      <c r="IC72" s="61"/>
      <c r="ID72" s="61"/>
      <c r="IE72" s="61"/>
      <c r="IF72" s="61"/>
      <c r="IG72" s="61"/>
      <c r="IH72" s="61"/>
      <c r="II72" s="61"/>
      <c r="IJ72" s="61"/>
      <c r="IK72" s="61"/>
      <c r="IL72" s="61"/>
      <c r="IM72" s="61"/>
      <c r="IN72" s="61"/>
      <c r="IO72" s="61"/>
      <c r="IP72" s="61"/>
      <c r="IQ72" s="61"/>
      <c r="IR72" s="61"/>
      <c r="IS72" s="61"/>
      <c r="IT72" s="61"/>
      <c r="IU72" s="61"/>
      <c r="IV72" s="61"/>
    </row>
    <row r="73" spans="1:256" s="62" customFormat="1">
      <c r="A73" s="63" t="s">
        <v>52</v>
      </c>
      <c r="B73" s="64" t="s">
        <v>53</v>
      </c>
      <c r="C73" s="59">
        <v>0</v>
      </c>
      <c r="D73" s="60">
        <v>0</v>
      </c>
      <c r="E73" s="60">
        <v>0</v>
      </c>
      <c r="F73" s="60">
        <v>0</v>
      </c>
      <c r="G73" s="60"/>
      <c r="H73" s="60"/>
      <c r="I73" s="60"/>
      <c r="J73" s="60"/>
      <c r="K73" s="60"/>
      <c r="L73" s="60"/>
      <c r="M73" s="60"/>
      <c r="N73" s="60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  <c r="AR73" s="61"/>
      <c r="AS73" s="61"/>
      <c r="AT73" s="61"/>
      <c r="AU73" s="61"/>
      <c r="AV73" s="61"/>
      <c r="AW73" s="61"/>
      <c r="AX73" s="61"/>
      <c r="AY73" s="61"/>
      <c r="AZ73" s="61"/>
      <c r="BA73" s="61"/>
      <c r="BB73" s="61"/>
      <c r="BC73" s="61"/>
      <c r="BD73" s="61"/>
      <c r="BE73" s="61"/>
      <c r="BF73" s="61"/>
      <c r="BG73" s="61"/>
      <c r="BH73" s="61"/>
      <c r="BI73" s="61"/>
      <c r="BJ73" s="61"/>
      <c r="BK73" s="61"/>
      <c r="BL73" s="61"/>
      <c r="BM73" s="61"/>
      <c r="BN73" s="61"/>
      <c r="BO73" s="61"/>
      <c r="BP73" s="61"/>
      <c r="BQ73" s="61"/>
      <c r="BR73" s="61"/>
      <c r="BS73" s="61"/>
      <c r="BT73" s="61"/>
      <c r="BU73" s="61"/>
      <c r="BV73" s="61"/>
      <c r="BW73" s="61"/>
      <c r="BX73" s="61"/>
      <c r="BY73" s="61"/>
      <c r="BZ73" s="61"/>
      <c r="CA73" s="61"/>
      <c r="CB73" s="61"/>
      <c r="CC73" s="61"/>
      <c r="CD73" s="61"/>
      <c r="CE73" s="61"/>
      <c r="CF73" s="61"/>
      <c r="CG73" s="61"/>
      <c r="CH73" s="61"/>
      <c r="CI73" s="61"/>
      <c r="CJ73" s="61"/>
      <c r="CK73" s="61"/>
      <c r="CL73" s="61"/>
      <c r="CM73" s="61"/>
      <c r="CN73" s="61"/>
      <c r="CO73" s="61"/>
      <c r="CP73" s="61"/>
      <c r="CQ73" s="61"/>
      <c r="CR73" s="61"/>
      <c r="CS73" s="61"/>
      <c r="CT73" s="61"/>
      <c r="CU73" s="61"/>
      <c r="CV73" s="61"/>
      <c r="CW73" s="61"/>
      <c r="CX73" s="61"/>
      <c r="CY73" s="61"/>
      <c r="CZ73" s="61"/>
      <c r="DA73" s="61"/>
      <c r="DB73" s="61"/>
      <c r="DC73" s="61"/>
      <c r="DD73" s="61"/>
      <c r="DE73" s="61"/>
      <c r="DF73" s="61"/>
      <c r="DG73" s="61"/>
      <c r="DH73" s="61"/>
      <c r="DI73" s="61"/>
      <c r="DJ73" s="61"/>
      <c r="DK73" s="61"/>
      <c r="DL73" s="61"/>
      <c r="DM73" s="61"/>
      <c r="DN73" s="61"/>
      <c r="DO73" s="61"/>
      <c r="DP73" s="61"/>
      <c r="DQ73" s="61"/>
      <c r="DR73" s="61"/>
      <c r="DS73" s="61"/>
      <c r="DT73" s="61"/>
      <c r="DU73" s="61"/>
      <c r="DV73" s="61"/>
      <c r="DW73" s="61"/>
      <c r="DX73" s="61"/>
      <c r="DY73" s="61"/>
      <c r="DZ73" s="61"/>
      <c r="EA73" s="61"/>
      <c r="EB73" s="61"/>
      <c r="EC73" s="61"/>
      <c r="ED73" s="61"/>
      <c r="EE73" s="61"/>
      <c r="EF73" s="61"/>
      <c r="EG73" s="61"/>
      <c r="EH73" s="61"/>
      <c r="EI73" s="61"/>
      <c r="EJ73" s="61"/>
      <c r="EK73" s="61"/>
      <c r="EL73" s="61"/>
      <c r="EM73" s="61"/>
      <c r="EN73" s="61"/>
      <c r="EO73" s="61"/>
      <c r="EP73" s="61"/>
      <c r="EQ73" s="61"/>
      <c r="ER73" s="61"/>
      <c r="ES73" s="61"/>
      <c r="ET73" s="61"/>
      <c r="EU73" s="61"/>
      <c r="EV73" s="61"/>
      <c r="EW73" s="61"/>
      <c r="EX73" s="61"/>
      <c r="EY73" s="61"/>
      <c r="EZ73" s="61"/>
      <c r="FA73" s="61"/>
      <c r="FB73" s="61"/>
      <c r="FC73" s="61"/>
      <c r="FD73" s="61"/>
      <c r="FE73" s="61"/>
      <c r="FF73" s="61"/>
      <c r="FG73" s="61"/>
      <c r="FH73" s="61"/>
      <c r="FI73" s="61"/>
      <c r="FJ73" s="61"/>
      <c r="FK73" s="61"/>
      <c r="FL73" s="61"/>
      <c r="FM73" s="61"/>
      <c r="FN73" s="61"/>
      <c r="FO73" s="61"/>
      <c r="FP73" s="61"/>
      <c r="FQ73" s="61"/>
      <c r="FR73" s="61"/>
      <c r="FS73" s="61"/>
      <c r="FT73" s="61"/>
      <c r="FU73" s="61"/>
      <c r="FV73" s="61"/>
      <c r="FW73" s="61"/>
      <c r="FX73" s="61"/>
      <c r="FY73" s="61"/>
      <c r="FZ73" s="61"/>
      <c r="GA73" s="61"/>
      <c r="GB73" s="61"/>
      <c r="GC73" s="61"/>
      <c r="GD73" s="61"/>
      <c r="GE73" s="61"/>
      <c r="GF73" s="61"/>
      <c r="GG73" s="61"/>
      <c r="GH73" s="61"/>
      <c r="GI73" s="61"/>
      <c r="GJ73" s="61"/>
      <c r="GK73" s="61"/>
      <c r="GL73" s="61"/>
      <c r="GM73" s="61"/>
      <c r="GN73" s="61"/>
      <c r="GO73" s="61"/>
      <c r="GP73" s="61"/>
      <c r="GQ73" s="61"/>
      <c r="GR73" s="61"/>
      <c r="GS73" s="61"/>
      <c r="GT73" s="61"/>
      <c r="GU73" s="61"/>
      <c r="GV73" s="61"/>
      <c r="GW73" s="61"/>
      <c r="GX73" s="61"/>
      <c r="GY73" s="61"/>
      <c r="GZ73" s="61"/>
      <c r="HA73" s="61"/>
      <c r="HB73" s="61"/>
      <c r="HC73" s="61"/>
      <c r="HD73" s="61"/>
      <c r="HE73" s="61"/>
      <c r="HF73" s="61"/>
      <c r="HG73" s="61"/>
      <c r="HH73" s="61"/>
      <c r="HI73" s="61"/>
      <c r="HJ73" s="61"/>
      <c r="HK73" s="61"/>
      <c r="HL73" s="61"/>
      <c r="HM73" s="61"/>
      <c r="HN73" s="61"/>
      <c r="HO73" s="61"/>
      <c r="HP73" s="61"/>
      <c r="HQ73" s="61"/>
      <c r="HR73" s="61"/>
      <c r="HS73" s="61"/>
      <c r="HT73" s="61"/>
      <c r="HU73" s="61"/>
      <c r="HV73" s="61"/>
      <c r="HW73" s="61"/>
      <c r="HX73" s="61"/>
      <c r="HY73" s="61"/>
      <c r="HZ73" s="61"/>
      <c r="IA73" s="61"/>
      <c r="IB73" s="61"/>
      <c r="IC73" s="61"/>
      <c r="ID73" s="61"/>
      <c r="IE73" s="61"/>
      <c r="IF73" s="61"/>
      <c r="IG73" s="61"/>
      <c r="IH73" s="61"/>
      <c r="II73" s="61"/>
      <c r="IJ73" s="61"/>
      <c r="IK73" s="61"/>
      <c r="IL73" s="61"/>
      <c r="IM73" s="61"/>
      <c r="IN73" s="61"/>
      <c r="IO73" s="61"/>
      <c r="IP73" s="61"/>
      <c r="IQ73" s="61"/>
      <c r="IR73" s="61"/>
      <c r="IS73" s="61"/>
      <c r="IT73" s="61"/>
      <c r="IU73" s="61"/>
      <c r="IV73" s="61"/>
    </row>
    <row r="74" spans="1:256" s="62" customFormat="1">
      <c r="A74" s="65" t="s">
        <v>36</v>
      </c>
      <c r="B74" s="58"/>
      <c r="C74" s="66">
        <f t="shared" ref="C74:N74" si="9">SUM(C68:C73)</f>
        <v>5259</v>
      </c>
      <c r="D74" s="67">
        <f t="shared" si="9"/>
        <v>2970</v>
      </c>
      <c r="E74" s="67">
        <f t="shared" si="9"/>
        <v>851</v>
      </c>
      <c r="F74" s="67">
        <f t="shared" si="9"/>
        <v>583</v>
      </c>
      <c r="G74" s="67">
        <f t="shared" si="9"/>
        <v>0</v>
      </c>
      <c r="H74" s="67">
        <f t="shared" si="9"/>
        <v>0</v>
      </c>
      <c r="I74" s="67">
        <f t="shared" si="9"/>
        <v>0</v>
      </c>
      <c r="J74" s="67">
        <f t="shared" si="9"/>
        <v>0</v>
      </c>
      <c r="K74" s="67">
        <f t="shared" si="9"/>
        <v>0</v>
      </c>
      <c r="L74" s="67">
        <f t="shared" si="9"/>
        <v>0</v>
      </c>
      <c r="M74" s="67">
        <f t="shared" si="9"/>
        <v>0</v>
      </c>
      <c r="N74" s="67">
        <f t="shared" si="9"/>
        <v>0</v>
      </c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61"/>
      <c r="AJ74" s="61"/>
      <c r="AK74" s="61"/>
      <c r="AL74" s="61"/>
      <c r="AM74" s="61"/>
      <c r="AN74" s="61"/>
      <c r="AO74" s="61"/>
      <c r="AP74" s="61"/>
      <c r="AQ74" s="61"/>
      <c r="AR74" s="61"/>
      <c r="AS74" s="61"/>
      <c r="AT74" s="61"/>
      <c r="AU74" s="61"/>
      <c r="AV74" s="61"/>
      <c r="AW74" s="61"/>
      <c r="AX74" s="61"/>
      <c r="AY74" s="61"/>
      <c r="AZ74" s="61"/>
      <c r="BA74" s="61"/>
      <c r="BB74" s="61"/>
      <c r="BC74" s="61"/>
      <c r="BD74" s="61"/>
      <c r="BE74" s="61"/>
      <c r="BF74" s="61"/>
      <c r="BG74" s="61"/>
      <c r="BH74" s="61"/>
      <c r="BI74" s="61"/>
      <c r="BJ74" s="61"/>
      <c r="BK74" s="61"/>
      <c r="BL74" s="61"/>
      <c r="BM74" s="61"/>
      <c r="BN74" s="61"/>
      <c r="BO74" s="61"/>
      <c r="BP74" s="61"/>
      <c r="BQ74" s="61"/>
      <c r="BR74" s="61"/>
      <c r="BS74" s="61"/>
      <c r="BT74" s="61"/>
      <c r="BU74" s="61"/>
      <c r="BV74" s="61"/>
      <c r="BW74" s="61"/>
      <c r="BX74" s="61"/>
      <c r="BY74" s="61"/>
      <c r="BZ74" s="61"/>
      <c r="CA74" s="61"/>
      <c r="CB74" s="61"/>
      <c r="CC74" s="61"/>
      <c r="CD74" s="61"/>
      <c r="CE74" s="61"/>
      <c r="CF74" s="61"/>
      <c r="CG74" s="61"/>
      <c r="CH74" s="61"/>
      <c r="CI74" s="61"/>
      <c r="CJ74" s="61"/>
      <c r="CK74" s="61"/>
      <c r="CL74" s="61"/>
      <c r="CM74" s="61"/>
      <c r="CN74" s="61"/>
      <c r="CO74" s="61"/>
      <c r="CP74" s="61"/>
      <c r="CQ74" s="61"/>
      <c r="CR74" s="61"/>
      <c r="CS74" s="61"/>
      <c r="CT74" s="61"/>
      <c r="CU74" s="61"/>
      <c r="CV74" s="61"/>
      <c r="CW74" s="61"/>
      <c r="CX74" s="61"/>
      <c r="CY74" s="61"/>
      <c r="CZ74" s="61"/>
      <c r="DA74" s="61"/>
      <c r="DB74" s="61"/>
      <c r="DC74" s="61"/>
      <c r="DD74" s="61"/>
      <c r="DE74" s="61"/>
      <c r="DF74" s="61"/>
      <c r="DG74" s="61"/>
      <c r="DH74" s="61"/>
      <c r="DI74" s="61"/>
      <c r="DJ74" s="61"/>
      <c r="DK74" s="61"/>
      <c r="DL74" s="61"/>
      <c r="DM74" s="61"/>
      <c r="DN74" s="61"/>
      <c r="DO74" s="61"/>
      <c r="DP74" s="61"/>
      <c r="DQ74" s="61"/>
      <c r="DR74" s="61"/>
      <c r="DS74" s="61"/>
      <c r="DT74" s="61"/>
      <c r="DU74" s="61"/>
      <c r="DV74" s="61"/>
      <c r="DW74" s="61"/>
      <c r="DX74" s="61"/>
      <c r="DY74" s="61"/>
      <c r="DZ74" s="61"/>
      <c r="EA74" s="61"/>
      <c r="EB74" s="61"/>
      <c r="EC74" s="61"/>
      <c r="ED74" s="61"/>
      <c r="EE74" s="61"/>
      <c r="EF74" s="61"/>
      <c r="EG74" s="61"/>
      <c r="EH74" s="61"/>
      <c r="EI74" s="61"/>
      <c r="EJ74" s="61"/>
      <c r="EK74" s="61"/>
      <c r="EL74" s="61"/>
      <c r="EM74" s="61"/>
      <c r="EN74" s="61"/>
      <c r="EO74" s="61"/>
      <c r="EP74" s="61"/>
      <c r="EQ74" s="61"/>
      <c r="ER74" s="61"/>
      <c r="ES74" s="61"/>
      <c r="ET74" s="61"/>
      <c r="EU74" s="61"/>
      <c r="EV74" s="61"/>
      <c r="EW74" s="61"/>
      <c r="EX74" s="61"/>
      <c r="EY74" s="61"/>
      <c r="EZ74" s="61"/>
      <c r="FA74" s="61"/>
      <c r="FB74" s="61"/>
      <c r="FC74" s="61"/>
      <c r="FD74" s="61"/>
      <c r="FE74" s="61"/>
      <c r="FF74" s="61"/>
      <c r="FG74" s="61"/>
      <c r="FH74" s="61"/>
      <c r="FI74" s="61"/>
      <c r="FJ74" s="61"/>
      <c r="FK74" s="61"/>
      <c r="FL74" s="61"/>
      <c r="FM74" s="61"/>
      <c r="FN74" s="61"/>
      <c r="FO74" s="61"/>
      <c r="FP74" s="61"/>
      <c r="FQ74" s="61"/>
      <c r="FR74" s="61"/>
      <c r="FS74" s="61"/>
      <c r="FT74" s="61"/>
      <c r="FU74" s="61"/>
      <c r="FV74" s="61"/>
      <c r="FW74" s="61"/>
      <c r="FX74" s="61"/>
      <c r="FY74" s="61"/>
      <c r="FZ74" s="61"/>
      <c r="GA74" s="61"/>
      <c r="GB74" s="61"/>
      <c r="GC74" s="61"/>
      <c r="GD74" s="61"/>
      <c r="GE74" s="61"/>
      <c r="GF74" s="61"/>
      <c r="GG74" s="61"/>
      <c r="GH74" s="61"/>
      <c r="GI74" s="61"/>
      <c r="GJ74" s="61"/>
      <c r="GK74" s="61"/>
      <c r="GL74" s="61"/>
      <c r="GM74" s="61"/>
      <c r="GN74" s="61"/>
      <c r="GO74" s="61"/>
      <c r="GP74" s="61"/>
      <c r="GQ74" s="61"/>
      <c r="GR74" s="61"/>
      <c r="GS74" s="61"/>
      <c r="GT74" s="61"/>
      <c r="GU74" s="61"/>
      <c r="GV74" s="61"/>
      <c r="GW74" s="61"/>
      <c r="GX74" s="61"/>
      <c r="GY74" s="61"/>
      <c r="GZ74" s="61"/>
      <c r="HA74" s="61"/>
      <c r="HB74" s="61"/>
      <c r="HC74" s="61"/>
      <c r="HD74" s="61"/>
      <c r="HE74" s="61"/>
      <c r="HF74" s="61"/>
      <c r="HG74" s="61"/>
      <c r="HH74" s="61"/>
      <c r="HI74" s="61"/>
      <c r="HJ74" s="61"/>
      <c r="HK74" s="61"/>
      <c r="HL74" s="61"/>
      <c r="HM74" s="61"/>
      <c r="HN74" s="61"/>
      <c r="HO74" s="61"/>
      <c r="HP74" s="61"/>
      <c r="HQ74" s="61"/>
      <c r="HR74" s="61"/>
      <c r="HS74" s="61"/>
      <c r="HT74" s="61"/>
      <c r="HU74" s="61"/>
      <c r="HV74" s="61"/>
      <c r="HW74" s="61"/>
      <c r="HX74" s="61"/>
      <c r="HY74" s="61"/>
      <c r="HZ74" s="61"/>
      <c r="IA74" s="61"/>
      <c r="IB74" s="61"/>
      <c r="IC74" s="61"/>
      <c r="ID74" s="61"/>
      <c r="IE74" s="61"/>
      <c r="IF74" s="61"/>
      <c r="IG74" s="61"/>
      <c r="IH74" s="61"/>
      <c r="II74" s="61"/>
      <c r="IJ74" s="61"/>
      <c r="IK74" s="61"/>
      <c r="IL74" s="61"/>
      <c r="IM74" s="61"/>
      <c r="IN74" s="61"/>
      <c r="IO74" s="61"/>
      <c r="IP74" s="61"/>
      <c r="IQ74" s="61"/>
      <c r="IR74" s="61"/>
      <c r="IS74" s="61"/>
      <c r="IT74" s="61"/>
      <c r="IU74" s="61"/>
      <c r="IV74" s="61"/>
    </row>
    <row r="75" spans="1:256" ht="8.25" customHeight="1"/>
  </sheetData>
  <mergeCells count="28">
    <mergeCell ref="A1:N4"/>
    <mergeCell ref="A5:N5"/>
    <mergeCell ref="A6:N6"/>
    <mergeCell ref="A12:B12"/>
    <mergeCell ref="A13:B13"/>
    <mergeCell ref="A23:B23"/>
    <mergeCell ref="A24:B24"/>
    <mergeCell ref="A25:B25"/>
    <mergeCell ref="A26:B26"/>
    <mergeCell ref="A15:B15"/>
    <mergeCell ref="A16:B16"/>
    <mergeCell ref="A17:B17"/>
    <mergeCell ref="A18:B18"/>
    <mergeCell ref="A19:B19"/>
    <mergeCell ref="A22:B22"/>
    <mergeCell ref="A62:B62"/>
    <mergeCell ref="A63:B63"/>
    <mergeCell ref="A67:B67"/>
    <mergeCell ref="A39:B39"/>
    <mergeCell ref="A56:N56"/>
    <mergeCell ref="A57:B57"/>
    <mergeCell ref="A58:B58"/>
    <mergeCell ref="A59:B59"/>
    <mergeCell ref="A60:B60"/>
    <mergeCell ref="A29:N29"/>
    <mergeCell ref="A31:A32"/>
    <mergeCell ref="A61:B61"/>
    <mergeCell ref="B35:B37"/>
  </mergeCells>
  <printOptions horizontalCentered="1"/>
  <pageMargins left="0.39370078740157483" right="0.39370078740157483" top="0.39370078740157483" bottom="0.39370078740157483" header="0" footer="0"/>
  <pageSetup paperSize="9" scale="50" firstPageNumber="0" fitToHeight="0" orientation="portrait" horizontalDpi="300" verticalDpi="300" r:id="rId1"/>
  <headerFooter>
    <oddHeader>&amp;C&amp;A</oddHeader>
    <oddFooter>&amp;C
Francisco Campos Amud
      Diretor Geral do  HEL&amp;RPágina &amp;P de &amp;N</oddFooter>
  </headerFooter>
  <rowBreaks count="1" manualBreakCount="1">
    <brk id="65" max="1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AECA81CAE9DC34B9814631C031A7C65" ma:contentTypeVersion="11" ma:contentTypeDescription="Crie um novo documento." ma:contentTypeScope="" ma:versionID="3ef33c654f18f8928136de540beea60e">
  <xsd:schema xmlns:xsd="http://www.w3.org/2001/XMLSchema" xmlns:xs="http://www.w3.org/2001/XMLSchema" xmlns:p="http://schemas.microsoft.com/office/2006/metadata/properties" xmlns:ns2="2b11386b-8f3d-4616-955c-813d9becafba" xmlns:ns3="da060235-b8f0-4fc1-a103-13825ee04cb5" targetNamespace="http://schemas.microsoft.com/office/2006/metadata/properties" ma:root="true" ma:fieldsID="6382e9d430b43e795bd1ec9ae609d664" ns2:_="" ns3:_="">
    <xsd:import namespace="2b11386b-8f3d-4616-955c-813d9becafba"/>
    <xsd:import namespace="da060235-b8f0-4fc1-a103-13825ee04c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11386b-8f3d-4616-955c-813d9becaf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060235-b8f0-4fc1-a103-13825ee04cb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FD8360-BAB0-41D9-B5BC-2CCEA7E35471}"/>
</file>

<file path=customXml/itemProps2.xml><?xml version="1.0" encoding="utf-8"?>
<ds:datastoreItem xmlns:ds="http://schemas.openxmlformats.org/officeDocument/2006/customXml" ds:itemID="{7047B030-86A4-41AB-A608-3DB485B209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IMED EBER</dc:creator>
  <cp:keywords/>
  <dc:description/>
  <cp:lastModifiedBy>X</cp:lastModifiedBy>
  <cp:revision/>
  <dcterms:created xsi:type="dcterms:W3CDTF">2022-05-24T19:45:49Z</dcterms:created>
  <dcterms:modified xsi:type="dcterms:W3CDTF">2022-05-26T21:15:25Z</dcterms:modified>
  <cp:category/>
  <cp:contentStatus/>
</cp:coreProperties>
</file>