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92021" sheetId="22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4" i="22" l="1"/>
  <c r="B102" i="22" s="1"/>
  <c r="B75" i="22"/>
  <c r="B78" i="22" s="1"/>
  <c r="B130" i="22"/>
  <c r="B107" i="22"/>
  <c r="B101" i="22"/>
  <c r="B69" i="22"/>
  <c r="B59" i="22"/>
  <c r="B66" i="22" s="1"/>
  <c r="B56" i="22"/>
  <c r="B40" i="22"/>
  <c r="B124" i="22" l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<sst xmlns="http://schemas.openxmlformats.org/spreadsheetml/2006/main" count="119" uniqueCount="93">
  <si>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</si>
  <si>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</si>
  <si>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</si>
  <si>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</si>
  <si>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</si>
  <si>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</si>
  <si>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</si>
  <si>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</si>
  <si>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</si>
  <si>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</si>
  <si>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</si>
  <si>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</si>
  <si>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</si>
  <si>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</si>
  <si>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</si>
  <si>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</si>
  <si>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</si>
  <si>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</si>
  <si>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</si>
  <si>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</si>
  <si>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</si>
  <si>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</si>
  <si>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</si>
  <si>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</si>
  <si>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</si>
  <si>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</si>
  <si>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</si>
  <si>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</si>
  <si>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</si>
  <si>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</si>
  <si>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</si>
  <si>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</si>
  <si>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</si>
  <si>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</si>
  <si>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</si>
  <si>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</si>
  <si>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</si>
  <si>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</si>
  <si>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</si>
  <si>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</si>
  <si>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</si>
  <si>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</si>
  <si>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</si>
  <si>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</si>
  <si>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</si>
  <si>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</si>
  <si>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</si>
  <si>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</si>
  <si>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</si>
  <si>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</si>
  <si>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</si>
  <si>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</si>
  <si>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</si>
  <si>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</si>
  <si>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</si>
  <si>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</si>
  <si>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</si>
  <si>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</si>
  <si>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</si>
  <si>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</si>
  <si>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</si>
  <si>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</si>
  <si>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</si>
  <si>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</si>
  <si>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</si>
  <si>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</si>
  <si>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</si>
  <si>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</si>
  <si>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</si>
  <si>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</si>
  <si>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7.SALDO BANCÁRIO FINAL EM 30/09/2021</t>
  </si>
  <si>
    <t>Competência: SETEMBRO 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</si>
  <si>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</si>
  <si>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</si>
  <si>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</si>
  <si>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</si>
  <si>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</si>
  <si>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</si>
  <si>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</si>
  <si>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</si>
  <si>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</si>
  <si>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</si>
  <si>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</si>
  <si>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</si>
  <si>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</si>
  <si>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</si>
  <si>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</si>
  <si>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</si>
  <si>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</si>
  <si>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</si>
  <si>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</si>
  <si>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NOME DA UNIDADE GERIDA:  Hospital de Estadual de Luziânia - HEL</t>
  </si>
  <si>
    <t>Luziânia, 30 de setembro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</si>
</sst>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3347013C-A123-4599-9769-A358E05F13A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workbookViewId="0">
      <selection activeCell="B137" sqref="A1:B13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60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61</v>
      </c>
      <c r="B12" s="59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59" t="s">
        <v>91</v>
      </c>
      <c r="B14" s="59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86</v>
      </c>
      <c r="B16" s="54"/>
    </row>
    <row r="17" spans="1:2" s="1" customFormat="1" x14ac:dyDescent="0.25">
      <c r="A17" s="59" t="s">
        <v>87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88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71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75</v>
      </c>
      <c r="B28" s="47">
        <v>0</v>
      </c>
    </row>
    <row r="29" spans="1:2" s="1" customFormat="1" x14ac:dyDescent="0.25">
      <c r="A29" s="6" t="s">
        <v>76</v>
      </c>
      <c r="B29" s="7">
        <v>6746.45</v>
      </c>
    </row>
    <row r="30" spans="1:2" s="1" customFormat="1" x14ac:dyDescent="0.25">
      <c r="A30" s="6" t="s">
        <v>78</v>
      </c>
      <c r="B30" s="47">
        <v>5546.95</v>
      </c>
    </row>
    <row r="31" spans="1:2" s="1" customFormat="1" x14ac:dyDescent="0.25">
      <c r="A31" s="6" t="s">
        <v>77</v>
      </c>
      <c r="B31" s="47">
        <v>0</v>
      </c>
    </row>
    <row r="32" spans="1:2" s="1" customFormat="1" x14ac:dyDescent="0.25">
      <c r="A32" s="6" t="s">
        <v>89</v>
      </c>
      <c r="B32" s="47">
        <v>0</v>
      </c>
    </row>
    <row r="33" spans="1:2" s="1" customFormat="1" x14ac:dyDescent="0.25">
      <c r="A33" s="6" t="s">
        <v>79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80</v>
      </c>
      <c r="B35" s="7">
        <v>475835.25</v>
      </c>
    </row>
    <row r="36" spans="1:2" s="1" customFormat="1" x14ac:dyDescent="0.25">
      <c r="A36" s="6" t="s">
        <v>81</v>
      </c>
      <c r="B36" s="7">
        <v>4499757.07</v>
      </c>
    </row>
    <row r="37" spans="1:2" s="1" customFormat="1" x14ac:dyDescent="0.25">
      <c r="A37" s="6" t="s">
        <v>90</v>
      </c>
      <c r="B37" s="47">
        <v>2006437.94</v>
      </c>
    </row>
    <row r="38" spans="1:2" s="1" customFormat="1" x14ac:dyDescent="0.25">
      <c r="A38" s="6" t="s">
        <v>82</v>
      </c>
      <c r="B38" s="47">
        <v>158644.29</v>
      </c>
    </row>
    <row r="39" spans="1:2" s="1" customFormat="1" x14ac:dyDescent="0.25">
      <c r="A39" s="6" t="s">
        <v>85</v>
      </c>
      <c r="B39" s="47">
        <v>10801127.130000001</v>
      </c>
    </row>
    <row r="40" spans="1:2" s="1" customFormat="1" x14ac:dyDescent="0.25">
      <c r="A40" s="8" t="s">
        <v>9</v>
      </c>
      <c r="B40" s="9">
        <f>SUM(B26:B39)</f>
        <v>17954095.080000002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83</v>
      </c>
      <c r="B43" s="12">
        <v>188168.1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80</v>
      </c>
      <c r="B46" s="47">
        <v>2026.74</v>
      </c>
    </row>
    <row r="47" spans="1:2" s="13" customFormat="1" x14ac:dyDescent="0.25">
      <c r="A47" s="6" t="s">
        <v>81</v>
      </c>
      <c r="B47" s="48">
        <v>758.54</v>
      </c>
    </row>
    <row r="48" spans="1:2" s="13" customFormat="1" x14ac:dyDescent="0.25">
      <c r="A48" s="6" t="s">
        <v>90</v>
      </c>
      <c r="B48" s="47">
        <v>9071.6200000000008</v>
      </c>
    </row>
    <row r="49" spans="1:2" s="13" customFormat="1" x14ac:dyDescent="0.25">
      <c r="A49" s="6" t="s">
        <v>82</v>
      </c>
      <c r="B49" s="48">
        <v>614.19000000000005</v>
      </c>
    </row>
    <row r="50" spans="1:2" s="13" customFormat="1" x14ac:dyDescent="0.25">
      <c r="A50" s="6" t="s">
        <v>85</v>
      </c>
      <c r="B50" s="47">
        <v>31102.11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2758.96</v>
      </c>
    </row>
    <row r="54" spans="1:2" s="13" customFormat="1" x14ac:dyDescent="0.25">
      <c r="A54" s="2" t="s">
        <v>68</v>
      </c>
      <c r="B54" s="12">
        <v>4570.58</v>
      </c>
    </row>
    <row r="55" spans="1:2" s="13" customFormat="1" x14ac:dyDescent="0.25">
      <c r="A55" s="2" t="s">
        <v>84</v>
      </c>
      <c r="B55" s="12">
        <v>70.58</v>
      </c>
    </row>
    <row r="56" spans="1:2" s="13" customFormat="1" x14ac:dyDescent="0.25">
      <c r="A56" s="14" t="s">
        <v>14</v>
      </c>
      <c r="B56" s="15">
        <f>SUM(B43:B55)</f>
        <v>239141.41999999995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11721674.49</v>
      </c>
    </row>
    <row r="60" spans="1:2" s="13" customFormat="1" x14ac:dyDescent="0.25">
      <c r="A60" s="6" t="s">
        <v>80</v>
      </c>
      <c r="B60" s="12">
        <v>0</v>
      </c>
    </row>
    <row r="61" spans="1:2" s="13" customFormat="1" x14ac:dyDescent="0.25">
      <c r="A61" s="6" t="s">
        <v>81</v>
      </c>
      <c r="B61" s="47">
        <v>4524975.24</v>
      </c>
    </row>
    <row r="62" spans="1:2" s="13" customFormat="1" x14ac:dyDescent="0.25">
      <c r="A62" s="6" t="s">
        <v>90</v>
      </c>
      <c r="B62" s="12">
        <v>0</v>
      </c>
    </row>
    <row r="63" spans="1:2" s="13" customFormat="1" x14ac:dyDescent="0.25">
      <c r="A63" s="6" t="s">
        <v>82</v>
      </c>
      <c r="B63" s="12">
        <v>0</v>
      </c>
    </row>
    <row r="64" spans="1:2" s="13" customFormat="1" x14ac:dyDescent="0.25">
      <c r="A64" s="6" t="s">
        <v>85</v>
      </c>
      <c r="B64" s="47">
        <v>7196699.25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11721674.49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5898617.7699999996</v>
      </c>
    </row>
    <row r="70" spans="1:2" s="13" customFormat="1" x14ac:dyDescent="0.25">
      <c r="A70" s="6" t="s">
        <v>80</v>
      </c>
      <c r="B70" s="12">
        <v>0</v>
      </c>
    </row>
    <row r="71" spans="1:2" s="13" customFormat="1" x14ac:dyDescent="0.25">
      <c r="A71" s="6" t="s">
        <v>81</v>
      </c>
      <c r="B71" s="47">
        <v>5744931.8799999999</v>
      </c>
    </row>
    <row r="72" spans="1:2" s="13" customFormat="1" x14ac:dyDescent="0.25">
      <c r="A72" s="6" t="s">
        <v>90</v>
      </c>
      <c r="B72" s="12">
        <v>0</v>
      </c>
    </row>
    <row r="73" spans="1:2" s="13" customFormat="1" x14ac:dyDescent="0.25">
      <c r="A73" s="6" t="s">
        <v>82</v>
      </c>
      <c r="B73" s="47">
        <v>153685.89000000001</v>
      </c>
    </row>
    <row r="74" spans="1:2" s="13" customFormat="1" x14ac:dyDescent="0.25">
      <c r="A74" s="6" t="s">
        <v>85</v>
      </c>
      <c r="B74" s="12">
        <v>0</v>
      </c>
    </row>
    <row r="75" spans="1:2" s="13" customFormat="1" x14ac:dyDescent="0.25">
      <c r="A75" s="21" t="s">
        <v>21</v>
      </c>
      <c r="B75" s="17">
        <f>B69</f>
        <v>5898617.7699999996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>
        <v>0</v>
      </c>
    </row>
    <row r="78" spans="1:2" s="13" customFormat="1" x14ac:dyDescent="0.25">
      <c r="A78" s="18" t="s">
        <v>24</v>
      </c>
      <c r="B78" s="27">
        <f>B75+B77</f>
        <v>5898617.7699999996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741380.28</v>
      </c>
    </row>
    <row r="83" spans="1:2" s="13" customFormat="1" x14ac:dyDescent="0.25">
      <c r="A83" s="30" t="s">
        <v>28</v>
      </c>
      <c r="B83" s="12">
        <v>3379689.93</v>
      </c>
    </row>
    <row r="84" spans="1:2" s="13" customFormat="1" x14ac:dyDescent="0.25">
      <c r="A84" s="30" t="s">
        <v>29</v>
      </c>
      <c r="B84" s="12">
        <v>1046896.42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318928.42</v>
      </c>
    </row>
    <row r="87" spans="1:2" s="13" customFormat="1" x14ac:dyDescent="0.25">
      <c r="A87" s="29" t="s">
        <v>32</v>
      </c>
      <c r="B87" s="12">
        <v>384204.3</v>
      </c>
    </row>
    <row r="88" spans="1:2" s="13" customFormat="1" ht="30" x14ac:dyDescent="0.25">
      <c r="A88" s="29" t="s">
        <v>33</v>
      </c>
      <c r="B88" s="12">
        <v>6788.1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24940.82</v>
      </c>
    </row>
    <row r="91" spans="1:2" s="13" customFormat="1" x14ac:dyDescent="0.25">
      <c r="A91" s="26" t="s">
        <v>64</v>
      </c>
      <c r="B91" s="12">
        <v>76120.3</v>
      </c>
    </row>
    <row r="92" spans="1:2" s="13" customFormat="1" x14ac:dyDescent="0.25">
      <c r="A92" s="26" t="s">
        <v>69</v>
      </c>
      <c r="B92" s="12">
        <v>1681.4</v>
      </c>
    </row>
    <row r="93" spans="1:2" s="13" customFormat="1" x14ac:dyDescent="0.25">
      <c r="A93" s="26" t="s">
        <v>65</v>
      </c>
      <c r="B93" s="12">
        <v>6002.37</v>
      </c>
    </row>
    <row r="94" spans="1:2" s="13" customFormat="1" x14ac:dyDescent="0.25">
      <c r="A94" s="21" t="s">
        <v>35</v>
      </c>
      <c r="B94" s="31">
        <f>SUM(B82:B93)</f>
        <v>5986632.3399999999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5986632.3399999999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6"/>
      <c r="B108" s="66"/>
    </row>
    <row r="109" spans="1:2" s="13" customFormat="1" x14ac:dyDescent="0.25">
      <c r="A109" s="4" t="s">
        <v>70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75</v>
      </c>
      <c r="B112" s="39">
        <v>99.54</v>
      </c>
    </row>
    <row r="113" spans="1:2" s="13" customFormat="1" x14ac:dyDescent="0.25">
      <c r="A113" s="6" t="s">
        <v>76</v>
      </c>
      <c r="B113" s="39">
        <v>6677.45</v>
      </c>
    </row>
    <row r="114" spans="1:2" s="13" customFormat="1" x14ac:dyDescent="0.25">
      <c r="A114" s="6" t="s">
        <v>78</v>
      </c>
      <c r="B114" s="39">
        <v>32867.85</v>
      </c>
    </row>
    <row r="115" spans="1:2" s="13" customFormat="1" x14ac:dyDescent="0.25">
      <c r="A115" s="6" t="s">
        <v>77</v>
      </c>
      <c r="B115" s="39">
        <v>0</v>
      </c>
    </row>
    <row r="116" spans="1:2" s="13" customFormat="1" x14ac:dyDescent="0.25">
      <c r="A116" s="6" t="s">
        <v>89</v>
      </c>
      <c r="B116" s="39">
        <v>0</v>
      </c>
    </row>
    <row r="117" spans="1:2" s="13" customFormat="1" x14ac:dyDescent="0.25">
      <c r="A117" s="6" t="s">
        <v>79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80</v>
      </c>
      <c r="B119" s="39">
        <v>477861.99</v>
      </c>
    </row>
    <row r="120" spans="1:2" s="13" customFormat="1" x14ac:dyDescent="0.25">
      <c r="A120" s="6" t="s">
        <v>81</v>
      </c>
      <c r="B120" s="39">
        <v>5720193.9100000001</v>
      </c>
    </row>
    <row r="121" spans="1:2" s="13" customFormat="1" x14ac:dyDescent="0.25">
      <c r="A121" s="6" t="s">
        <v>90</v>
      </c>
      <c r="B121" s="39">
        <v>2015509.56</v>
      </c>
    </row>
    <row r="122" spans="1:2" s="13" customFormat="1" x14ac:dyDescent="0.25">
      <c r="A122" s="6" t="s">
        <v>82</v>
      </c>
      <c r="B122" s="39">
        <v>312944.37</v>
      </c>
    </row>
    <row r="123" spans="1:2" s="13" customFormat="1" x14ac:dyDescent="0.25">
      <c r="A123" s="6" t="s">
        <v>85</v>
      </c>
      <c r="B123" s="39">
        <v>3630110.19</v>
      </c>
    </row>
    <row r="124" spans="1:2" s="13" customFormat="1" x14ac:dyDescent="0.25">
      <c r="A124" s="34" t="s">
        <v>50</v>
      </c>
      <c r="B124" s="40">
        <f>(B40+B56)-(B102+B107)</f>
        <v>12206604.160000004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7" t="s">
        <v>57</v>
      </c>
      <c r="B131" s="67"/>
    </row>
    <row r="132" spans="1:2" s="13" customFormat="1" x14ac:dyDescent="0.25">
      <c r="A132" s="67"/>
      <c r="B132" s="67"/>
    </row>
    <row r="133" spans="1:2" s="13" customFormat="1" x14ac:dyDescent="0.25">
      <c r="A133" s="67"/>
      <c r="B133" s="67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92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51181102362204722" right="0.70866141732283472" top="0.78740157480314965" bottom="0.78740157480314965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2022-02-22T17:28:43Z</cp:lastPrinted>
  <dcterms:created xsi:type="dcterms:W3CDTF">2021-09-23T15:15:02Z</dcterms:created>
  <dcterms:modified xsi:type="dcterms:W3CDTF">2022-02-22T17:29:12Z</dcterms:modified>
  <dc:language>pt-BR</dc:language>
</cp:coreProperties>
</file>