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82021" sheetId="2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" i="21" l="1"/>
  <c r="B56" i="21"/>
  <c r="B130" i="21"/>
  <c r="B107" i="21"/>
  <c r="B101" i="21"/>
  <c r="B94" i="21"/>
  <c r="B102" i="21" s="1"/>
  <c r="B69" i="21"/>
  <c r="B75" i="21" s="1"/>
  <c r="B78" i="21" s="1"/>
  <c r="B66" i="21"/>
  <c r="B40" i="21"/>
  <c r="B124" i="21" l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<sst xmlns="http://schemas.openxmlformats.org/spreadsheetml/2006/main" count="119" uniqueCount="93">
  <si>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</si>
  <si>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</si>
  <si>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</si>
  <si>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</si>
  <si>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</si>
  <si>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</si>
  <si>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</si>
  <si>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</si>
  <si>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</si>
  <si>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</si>
  <si>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</si>
  <si>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</si>
  <si>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</si>
  <si>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</si>
  <si>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</si>
  <si>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</si>
  <si>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</si>
  <si>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</si>
  <si>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</si>
  <si>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</si>
  <si>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</si>
  <si>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</si>
  <si>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</si>
  <si>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</si>
  <si>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</si>
  <si>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</si>
  <si>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</si>
  <si>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</si>
  <si>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</si>
  <si>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</si>
  <si>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</si>
  <si>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</si>
  <si>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</si>
  <si>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</si>
  <si>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</si>
  <si>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</si>
  <si>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</si>
  <si>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</si>
  <si>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</si>
  <si>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</si>
  <si>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</si>
  <si>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</si>
  <si>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</si>
  <si>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</si>
  <si>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</si>
  <si>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</si>
  <si>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</si>
  <si>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</si>
  <si>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</si>
  <si>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</si>
  <si>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</si>
  <si>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</si>
  <si>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</si>
  <si>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</si>
  <si>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</si>
  <si>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</si>
  <si>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</si>
  <si>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</si>
  <si>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</si>
  <si>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</si>
  <si>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</si>
  <si>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</si>
  <si>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</si>
  <si>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</si>
  <si>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</si>
  <si>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</si>
  <si>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</si>
  <si>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</si>
  <si>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</si>
  <si>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</si>
  <si>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</si>
  <si>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Competência: AGOSTO /2021</t>
  </si>
  <si>
    <t>7.SALDO BANCÁRIO FINAL EM 31/08/2021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</si>
  <si>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</si>
  <si>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</si>
  <si>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</si>
  <si>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</si>
  <si>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</si>
  <si>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</si>
  <si>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</si>
  <si>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</si>
  <si>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</si>
  <si>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</si>
  <si>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</si>
  <si>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</si>
  <si>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</si>
  <si>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</si>
  <si>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</si>
  <si>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</si>
  <si>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</si>
  <si>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</si>
  <si>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</si>
  <si>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NOME DA UNIDADE GERIDA:  Hospital de Estadual de Luziânia - 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</si>
</sst>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7887BBF6-7483-4288-9A21-16DC91A0320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tabSelected="1" topLeftCell="A4" workbookViewId="0">
      <selection activeCell="B33" sqref="B3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59"/>
      <c r="B1" s="59"/>
    </row>
    <row r="2" spans="1:2" s="1" customFormat="1" x14ac:dyDescent="0.25">
      <c r="A2" s="60" t="s">
        <v>0</v>
      </c>
      <c r="B2" s="60"/>
    </row>
    <row r="3" spans="1:2" s="1" customFormat="1" x14ac:dyDescent="0.25">
      <c r="A3" s="60"/>
      <c r="B3" s="60"/>
    </row>
    <row r="4" spans="1:2" s="1" customFormat="1" x14ac:dyDescent="0.25">
      <c r="A4" s="60"/>
      <c r="B4" s="60"/>
    </row>
    <row r="5" spans="1:2" s="1" customFormat="1" x14ac:dyDescent="0.25">
      <c r="A5" s="60"/>
      <c r="B5" s="60"/>
    </row>
    <row r="6" spans="1:2" s="1" customFormat="1" x14ac:dyDescent="0.25">
      <c r="A6" s="60"/>
      <c r="B6" s="60"/>
    </row>
    <row r="7" spans="1:2" s="1" customFormat="1" x14ac:dyDescent="0.25">
      <c r="A7" s="60"/>
      <c r="B7" s="60"/>
    </row>
    <row r="8" spans="1:2" s="1" customFormat="1" ht="23.25" customHeight="1" x14ac:dyDescent="0.25">
      <c r="A8" s="61" t="s">
        <v>73</v>
      </c>
      <c r="B8" s="61"/>
    </row>
    <row r="9" spans="1:2" s="1" customFormat="1" ht="23.25" customHeight="1" x14ac:dyDescent="0.25">
      <c r="A9" s="61"/>
      <c r="B9" s="61"/>
    </row>
    <row r="10" spans="1:2" s="1" customFormat="1" x14ac:dyDescent="0.25">
      <c r="A10" s="62" t="s">
        <v>61</v>
      </c>
      <c r="B10" s="62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63" t="s">
        <v>62</v>
      </c>
      <c r="B12" s="63"/>
    </row>
    <row r="13" spans="1:2" s="1" customFormat="1" x14ac:dyDescent="0.25">
      <c r="A13" s="53" t="s">
        <v>63</v>
      </c>
      <c r="B13" s="52"/>
    </row>
    <row r="14" spans="1:2" s="1" customFormat="1" x14ac:dyDescent="0.25">
      <c r="A14" s="63" t="s">
        <v>92</v>
      </c>
      <c r="B14" s="63"/>
    </row>
    <row r="15" spans="1:2" s="1" customFormat="1" x14ac:dyDescent="0.25">
      <c r="A15" s="53" t="s">
        <v>75</v>
      </c>
      <c r="B15" s="52"/>
    </row>
    <row r="16" spans="1:2" s="1" customFormat="1" x14ac:dyDescent="0.25">
      <c r="A16" s="54" t="s">
        <v>87</v>
      </c>
      <c r="B16" s="54"/>
    </row>
    <row r="17" spans="1:2" s="1" customFormat="1" x14ac:dyDescent="0.25">
      <c r="A17" s="63" t="s">
        <v>88</v>
      </c>
      <c r="B17" s="63"/>
    </row>
    <row r="18" spans="1:2" s="1" customFormat="1" x14ac:dyDescent="0.25">
      <c r="A18" s="53"/>
      <c r="B18" s="52"/>
    </row>
    <row r="19" spans="1:2" s="3" customFormat="1" x14ac:dyDescent="0.25">
      <c r="A19" s="55" t="s">
        <v>89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6" t="s">
        <v>3</v>
      </c>
      <c r="B22" s="66"/>
    </row>
    <row r="23" spans="1:2" s="1" customFormat="1" ht="26.25" x14ac:dyDescent="0.25">
      <c r="A23" s="57"/>
      <c r="B23" s="67" t="s">
        <v>4</v>
      </c>
    </row>
    <row r="24" spans="1:2" s="1" customFormat="1" ht="14.25" customHeight="1" x14ac:dyDescent="0.25">
      <c r="A24" s="58" t="s">
        <v>71</v>
      </c>
      <c r="B24" s="67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74</v>
      </c>
    </row>
    <row r="28" spans="1:2" s="1" customFormat="1" x14ac:dyDescent="0.25">
      <c r="A28" s="6" t="s">
        <v>76</v>
      </c>
      <c r="B28" s="47">
        <v>380237.22</v>
      </c>
    </row>
    <row r="29" spans="1:2" s="1" customFormat="1" x14ac:dyDescent="0.25">
      <c r="A29" s="6" t="s">
        <v>77</v>
      </c>
      <c r="B29" s="7">
        <v>6883.3</v>
      </c>
    </row>
    <row r="30" spans="1:2" s="1" customFormat="1" x14ac:dyDescent="0.25">
      <c r="A30" s="6" t="s">
        <v>79</v>
      </c>
      <c r="B30" s="47">
        <v>5402.73</v>
      </c>
    </row>
    <row r="31" spans="1:2" s="1" customFormat="1" x14ac:dyDescent="0.25">
      <c r="A31" s="6" t="s">
        <v>78</v>
      </c>
      <c r="B31" s="47">
        <v>0</v>
      </c>
    </row>
    <row r="32" spans="1:2" s="1" customFormat="1" x14ac:dyDescent="0.25">
      <c r="A32" s="6" t="s">
        <v>90</v>
      </c>
      <c r="B32" s="47">
        <v>0</v>
      </c>
    </row>
    <row r="33" spans="1:2" s="1" customFormat="1" x14ac:dyDescent="0.25">
      <c r="A33" s="6" t="s">
        <v>80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81</v>
      </c>
      <c r="B35" s="7">
        <v>994721.31</v>
      </c>
    </row>
    <row r="36" spans="1:2" s="1" customFormat="1" x14ac:dyDescent="0.25">
      <c r="A36" s="6" t="s">
        <v>82</v>
      </c>
      <c r="B36" s="7">
        <v>3019720.94</v>
      </c>
    </row>
    <row r="37" spans="1:2" s="1" customFormat="1" x14ac:dyDescent="0.25">
      <c r="A37" s="6" t="s">
        <v>91</v>
      </c>
      <c r="B37" s="47">
        <v>1500000</v>
      </c>
    </row>
    <row r="38" spans="1:2" s="1" customFormat="1" x14ac:dyDescent="0.25">
      <c r="A38" s="6" t="s">
        <v>83</v>
      </c>
      <c r="B38" s="47">
        <v>108671.46</v>
      </c>
    </row>
    <row r="39" spans="1:2" s="1" customFormat="1" x14ac:dyDescent="0.25">
      <c r="A39" s="6" t="s">
        <v>86</v>
      </c>
      <c r="B39" s="47">
        <v>35597.760000000002</v>
      </c>
    </row>
    <row r="40" spans="1:2" s="1" customFormat="1" x14ac:dyDescent="0.25">
      <c r="A40" s="8" t="s">
        <v>9</v>
      </c>
      <c r="B40" s="9">
        <f>SUM(B26:B39)</f>
        <v>6051234.7199999997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84</v>
      </c>
      <c r="B43" s="12">
        <v>19031908.559999999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81</v>
      </c>
      <c r="B46" s="47">
        <v>3657.17</v>
      </c>
    </row>
    <row r="47" spans="1:2" s="13" customFormat="1" x14ac:dyDescent="0.25">
      <c r="A47" s="6" t="s">
        <v>82</v>
      </c>
      <c r="B47" s="48">
        <v>495.84</v>
      </c>
    </row>
    <row r="48" spans="1:2" s="13" customFormat="1" x14ac:dyDescent="0.25">
      <c r="A48" s="6" t="s">
        <v>91</v>
      </c>
      <c r="B48" s="47">
        <v>6437.94</v>
      </c>
    </row>
    <row r="49" spans="1:2" s="13" customFormat="1" x14ac:dyDescent="0.25">
      <c r="A49" s="6" t="s">
        <v>83</v>
      </c>
      <c r="B49" s="48">
        <v>392.31</v>
      </c>
    </row>
    <row r="50" spans="1:2" s="13" customFormat="1" x14ac:dyDescent="0.25">
      <c r="A50" s="6" t="s">
        <v>86</v>
      </c>
      <c r="B50" s="47">
        <v>8504.68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67</v>
      </c>
      <c r="B52" s="46"/>
    </row>
    <row r="53" spans="1:2" s="13" customFormat="1" x14ac:dyDescent="0.25">
      <c r="A53" s="2" t="s">
        <v>68</v>
      </c>
      <c r="B53" s="12">
        <v>46491.27</v>
      </c>
    </row>
    <row r="54" spans="1:2" s="13" customFormat="1" x14ac:dyDescent="0.25">
      <c r="A54" s="2" t="s">
        <v>69</v>
      </c>
      <c r="B54" s="12">
        <v>3180.35</v>
      </c>
    </row>
    <row r="55" spans="1:2" s="13" customFormat="1" x14ac:dyDescent="0.25">
      <c r="A55" s="2" t="s">
        <v>85</v>
      </c>
      <c r="B55" s="12">
        <v>30.35</v>
      </c>
    </row>
    <row r="56" spans="1:2" s="13" customFormat="1" x14ac:dyDescent="0.25">
      <c r="A56" s="14" t="s">
        <v>14</v>
      </c>
      <c r="B56" s="15">
        <f>SUM(B43:B55)</f>
        <v>19101098.470000003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4304972.74</v>
      </c>
    </row>
    <row r="60" spans="1:2" s="13" customFormat="1" x14ac:dyDescent="0.25">
      <c r="A60" s="6" t="s">
        <v>81</v>
      </c>
      <c r="B60" s="47">
        <v>521250</v>
      </c>
    </row>
    <row r="61" spans="1:2" s="13" customFormat="1" x14ac:dyDescent="0.25">
      <c r="A61" s="6" t="s">
        <v>82</v>
      </c>
      <c r="B61" s="47">
        <v>3760786.87</v>
      </c>
    </row>
    <row r="62" spans="1:2" s="13" customFormat="1" x14ac:dyDescent="0.25">
      <c r="A62" s="6" t="s">
        <v>91</v>
      </c>
      <c r="B62" s="12">
        <v>0</v>
      </c>
    </row>
    <row r="63" spans="1:2" s="13" customFormat="1" x14ac:dyDescent="0.25">
      <c r="A63" s="6" t="s">
        <v>83</v>
      </c>
      <c r="B63" s="12">
        <v>0</v>
      </c>
    </row>
    <row r="64" spans="1:2" s="13" customFormat="1" x14ac:dyDescent="0.25">
      <c r="A64" s="6" t="s">
        <v>86</v>
      </c>
      <c r="B64" s="47">
        <v>22935.87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4304972.74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16570076.800000001</v>
      </c>
    </row>
    <row r="70" spans="1:2" s="13" customFormat="1" x14ac:dyDescent="0.25">
      <c r="A70" s="6" t="s">
        <v>81</v>
      </c>
      <c r="B70" s="12">
        <v>0</v>
      </c>
    </row>
    <row r="71" spans="1:2" s="13" customFormat="1" x14ac:dyDescent="0.25">
      <c r="A71" s="6" t="s">
        <v>82</v>
      </c>
      <c r="B71" s="47">
        <v>5240496.28</v>
      </c>
    </row>
    <row r="72" spans="1:2" s="13" customFormat="1" x14ac:dyDescent="0.25">
      <c r="A72" s="6" t="s">
        <v>91</v>
      </c>
      <c r="B72" s="47">
        <v>500000</v>
      </c>
    </row>
    <row r="73" spans="1:2" s="13" customFormat="1" x14ac:dyDescent="0.25">
      <c r="A73" s="6" t="s">
        <v>83</v>
      </c>
      <c r="B73" s="47">
        <v>49580.52</v>
      </c>
    </row>
    <row r="74" spans="1:2" s="13" customFormat="1" x14ac:dyDescent="0.25">
      <c r="A74" s="6" t="s">
        <v>86</v>
      </c>
      <c r="B74" s="47">
        <v>10780000</v>
      </c>
    </row>
    <row r="75" spans="1:2" s="13" customFormat="1" x14ac:dyDescent="0.25">
      <c r="A75" s="21" t="s">
        <v>21</v>
      </c>
      <c r="B75" s="17">
        <f>B69</f>
        <v>16570076.800000001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>
        <v>0</v>
      </c>
    </row>
    <row r="78" spans="1:2" s="13" customFormat="1" x14ac:dyDescent="0.25">
      <c r="A78" s="18" t="s">
        <v>24</v>
      </c>
      <c r="B78" s="27">
        <f>B75+B77</f>
        <v>16570076.800000001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726696.49</v>
      </c>
    </row>
    <row r="83" spans="1:2" s="13" customFormat="1" x14ac:dyDescent="0.25">
      <c r="A83" s="30" t="s">
        <v>28</v>
      </c>
      <c r="B83" s="12">
        <v>4771096.76</v>
      </c>
    </row>
    <row r="84" spans="1:2" s="13" customFormat="1" x14ac:dyDescent="0.25">
      <c r="A84" s="30" t="s">
        <v>29</v>
      </c>
      <c r="B84" s="12">
        <v>1031635.38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247237.72</v>
      </c>
    </row>
    <row r="87" spans="1:2" s="13" customFormat="1" x14ac:dyDescent="0.25">
      <c r="A87" s="29" t="s">
        <v>32</v>
      </c>
      <c r="B87" s="12">
        <v>377536.32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64</v>
      </c>
      <c r="B90" s="12">
        <v>31508.29</v>
      </c>
    </row>
    <row r="91" spans="1:2" s="13" customFormat="1" x14ac:dyDescent="0.25">
      <c r="A91" s="26" t="s">
        <v>65</v>
      </c>
      <c r="B91" s="12">
        <v>5786.17</v>
      </c>
    </row>
    <row r="92" spans="1:2" s="13" customFormat="1" x14ac:dyDescent="0.25">
      <c r="A92" s="26" t="s">
        <v>70</v>
      </c>
      <c r="B92" s="12">
        <v>1681.4</v>
      </c>
    </row>
    <row r="93" spans="1:2" s="13" customFormat="1" x14ac:dyDescent="0.25">
      <c r="A93" s="26" t="s">
        <v>66</v>
      </c>
      <c r="B93" s="12">
        <v>347.09</v>
      </c>
    </row>
    <row r="94" spans="1:2" s="13" customFormat="1" x14ac:dyDescent="0.25">
      <c r="A94" s="21" t="s">
        <v>35</v>
      </c>
      <c r="B94" s="31">
        <f>SUM(B82:B93)</f>
        <v>7193525.6200000001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7193525.6200000001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4"/>
      <c r="B108" s="64"/>
    </row>
    <row r="109" spans="1:2" s="13" customFormat="1" x14ac:dyDescent="0.25">
      <c r="A109" s="4" t="s">
        <v>72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76</v>
      </c>
      <c r="B112" s="39">
        <v>0</v>
      </c>
    </row>
    <row r="113" spans="1:2" s="13" customFormat="1" x14ac:dyDescent="0.25">
      <c r="A113" s="6" t="s">
        <v>77</v>
      </c>
      <c r="B113" s="39">
        <v>6746.45</v>
      </c>
    </row>
    <row r="114" spans="1:2" s="13" customFormat="1" x14ac:dyDescent="0.25">
      <c r="A114" s="6" t="s">
        <v>79</v>
      </c>
      <c r="B114" s="39">
        <v>5546.95</v>
      </c>
    </row>
    <row r="115" spans="1:2" s="13" customFormat="1" x14ac:dyDescent="0.25">
      <c r="A115" s="6" t="s">
        <v>78</v>
      </c>
      <c r="B115" s="39">
        <v>0</v>
      </c>
    </row>
    <row r="116" spans="1:2" s="13" customFormat="1" x14ac:dyDescent="0.25">
      <c r="A116" s="6" t="s">
        <v>90</v>
      </c>
      <c r="B116" s="39">
        <v>0</v>
      </c>
    </row>
    <row r="117" spans="1:2" s="13" customFormat="1" x14ac:dyDescent="0.25">
      <c r="A117" s="6" t="s">
        <v>80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81</v>
      </c>
      <c r="B119" s="39">
        <v>475835.25</v>
      </c>
    </row>
    <row r="120" spans="1:2" s="13" customFormat="1" x14ac:dyDescent="0.25">
      <c r="A120" s="6" t="s">
        <v>82</v>
      </c>
      <c r="B120" s="39">
        <v>4499757.07</v>
      </c>
    </row>
    <row r="121" spans="1:2" s="13" customFormat="1" x14ac:dyDescent="0.25">
      <c r="A121" s="6" t="s">
        <v>91</v>
      </c>
      <c r="B121" s="39">
        <v>2006437.94</v>
      </c>
    </row>
    <row r="122" spans="1:2" s="13" customFormat="1" x14ac:dyDescent="0.25">
      <c r="A122" s="6" t="s">
        <v>83</v>
      </c>
      <c r="B122" s="39">
        <v>158644.29</v>
      </c>
    </row>
    <row r="123" spans="1:2" s="13" customFormat="1" x14ac:dyDescent="0.25">
      <c r="A123" s="6" t="s">
        <v>86</v>
      </c>
      <c r="B123" s="39">
        <v>10801127.130000001</v>
      </c>
    </row>
    <row r="124" spans="1:2" s="13" customFormat="1" x14ac:dyDescent="0.25">
      <c r="A124" s="34" t="s">
        <v>50</v>
      </c>
      <c r="B124" s="40">
        <f>(B40+B56)-(B102+B107)</f>
        <v>17958807.57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5" t="s">
        <v>57</v>
      </c>
      <c r="B131" s="65"/>
    </row>
    <row r="132" spans="1:2" s="13" customFormat="1" x14ac:dyDescent="0.25">
      <c r="A132" s="65"/>
      <c r="B132" s="65"/>
    </row>
    <row r="133" spans="1:2" s="13" customFormat="1" x14ac:dyDescent="0.25">
      <c r="A133" s="65"/>
      <c r="B133" s="65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60</v>
      </c>
    </row>
    <row r="137" spans="1:2" s="13" customFormat="1" x14ac:dyDescent="0.25">
      <c r="A137" s="1"/>
      <c r="B137" s="1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8:B108"/>
    <mergeCell ref="A131:B13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2021-10-21T14:05:25Z</cp:lastPrinted>
  <dcterms:created xsi:type="dcterms:W3CDTF">2021-09-23T15:15:02Z</dcterms:created>
  <dcterms:modified xsi:type="dcterms:W3CDTF">2022-02-22T15:39:50Z</dcterms:modified>
  <dc:language>pt-BR</dc:language>
</cp:coreProperties>
</file>